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730"/>
  <workbookPr defaultThemeVersion="124226"/>
  <mc:AlternateContent xmlns:mc="http://schemas.openxmlformats.org/markup-compatibility/2006">
    <mc:Choice Requires="x15">
      <x15ac:absPath xmlns:x15ac="http://schemas.microsoft.com/office/spreadsheetml/2010/11/ac" url="C:\Users\Shannon.Weaver\Documents\"/>
    </mc:Choice>
  </mc:AlternateContent>
  <bookViews>
    <workbookView xWindow="0" yWindow="0" windowWidth="20460" windowHeight="7500" xr2:uid="{00000000-000D-0000-FFFF-FFFF00000000}"/>
  </bookViews>
  <sheets>
    <sheet name="Budget Step 1 - Plan Expenses" sheetId="4" r:id="rId1"/>
    <sheet name="Budget Step 2 - Predict Income" sheetId="1" r:id="rId2"/>
  </sheets>
  <definedNames>
    <definedName name="_xlnm.Print_Area" localSheetId="0">'Budget Step 1 - Plan Expenses'!$A$1:$I$87</definedName>
    <definedName name="_xlnm.Print_Area" localSheetId="1">'Budget Step 2 - Predict Income'!$A$1:$I$69</definedName>
  </definedNames>
  <calcPr calcId="171027"/>
  <fileRecoveryPr autoRecover="0"/>
</workbook>
</file>

<file path=xl/calcChain.xml><?xml version="1.0" encoding="utf-8"?>
<calcChain xmlns="http://schemas.openxmlformats.org/spreadsheetml/2006/main">
  <c r="G38" i="1" l="1"/>
  <c r="G36" i="1"/>
  <c r="H68" i="1"/>
  <c r="H58" i="1"/>
  <c r="H49" i="1"/>
  <c r="H22" i="1"/>
  <c r="H64" i="1" s="1"/>
  <c r="H80" i="4"/>
  <c r="H79" i="4"/>
  <c r="H78" i="4"/>
  <c r="H77" i="4"/>
  <c r="H76" i="4"/>
  <c r="H75" i="4"/>
  <c r="H74" i="4"/>
  <c r="H28" i="4"/>
  <c r="H49" i="4" l="1"/>
  <c r="G81" i="4" l="1"/>
  <c r="G70" i="4"/>
  <c r="G57" i="4"/>
  <c r="F28" i="4"/>
  <c r="G40" i="4"/>
  <c r="H40" i="4"/>
  <c r="H69" i="4" l="1"/>
  <c r="H68" i="4"/>
  <c r="H67" i="4"/>
  <c r="H66" i="4"/>
  <c r="H65" i="4"/>
  <c r="H70" i="4" s="1"/>
  <c r="H56" i="4"/>
  <c r="H55" i="4"/>
  <c r="H54" i="4"/>
  <c r="H53" i="4"/>
  <c r="H52" i="4"/>
  <c r="H51" i="4"/>
  <c r="H50" i="4"/>
  <c r="H62" i="1"/>
  <c r="H63" i="1"/>
  <c r="H57" i="4" l="1"/>
  <c r="H81" i="4"/>
  <c r="H65" i="1"/>
  <c r="H86" i="4" l="1"/>
  <c r="H84" i="4" s="1"/>
  <c r="H24" i="1" l="1"/>
  <c r="H66" i="1"/>
</calcChain>
</file>

<file path=xl/sharedStrings.xml><?xml version="1.0" encoding="utf-8"?>
<sst xmlns="http://schemas.openxmlformats.org/spreadsheetml/2006/main" count="110" uniqueCount="96">
  <si>
    <t>Total</t>
  </si>
  <si>
    <t xml:space="preserve">  Savings</t>
  </si>
  <si>
    <t xml:space="preserve">   How much money has been donated to your troop from special contributors?</t>
  </si>
  <si>
    <t xml:space="preserve">   If you do know how much each person will pay, what is that amount?</t>
  </si>
  <si>
    <t xml:space="preserve">  Use this section to plan for the Cookie Sales Estimate below.</t>
  </si>
  <si>
    <t>Complete this table based on the decisions above.</t>
  </si>
  <si>
    <t xml:space="preserve"> Number of girls selling cookies</t>
  </si>
  <si>
    <t xml:space="preserve">  Number of boxes per girl:  </t>
  </si>
  <si>
    <t xml:space="preserve">  Cookie Sales Estimate</t>
  </si>
  <si>
    <t xml:space="preserve">  Totals</t>
  </si>
  <si>
    <t xml:space="preserve">Amount in Savings: </t>
  </si>
  <si>
    <t xml:space="preserve">Amount of any special contributions (e.g. adults, sponsors, etc.): </t>
  </si>
  <si>
    <t>Camping</t>
  </si>
  <si>
    <t>Name of trip/activity you are planning to attend.  Include dates.</t>
  </si>
  <si>
    <t>Supplies</t>
  </si>
  <si>
    <t>Awards</t>
  </si>
  <si>
    <t>Membership Stars</t>
  </si>
  <si>
    <t>Names of Awards</t>
  </si>
  <si>
    <t>Bridging Patch</t>
  </si>
  <si>
    <t>Name of Item</t>
  </si>
  <si>
    <t>Cost per Item</t>
  </si>
  <si>
    <t>Fun Patches</t>
  </si>
  <si>
    <t>Program Books</t>
  </si>
  <si>
    <t>Other</t>
  </si>
  <si>
    <t>Food / Snacks</t>
  </si>
  <si>
    <t>Uniform Components</t>
  </si>
  <si>
    <t>Songs, Ceremony Books</t>
  </si>
  <si>
    <t>Awards Ceremonies</t>
  </si>
  <si>
    <t>Girl Scout Ceremonies</t>
  </si>
  <si>
    <t>Service Unit Projects</t>
  </si>
  <si>
    <t>Field Trips</t>
  </si>
  <si>
    <t>Costs for Events, Trips and Meetings</t>
  </si>
  <si>
    <t>Service Project</t>
  </si>
  <si>
    <t>Now, based on some assumptions on your cookie sale, we can estimate how much money you will have earned after this sale.</t>
  </si>
  <si>
    <t>Fill in the following information based on your best guess.</t>
  </si>
  <si>
    <t>Training Fees</t>
  </si>
  <si>
    <t>Additional troop activities</t>
  </si>
  <si>
    <t>Food, Supplies and Additional Costs</t>
  </si>
  <si>
    <t>Gas / Transportation</t>
  </si>
  <si>
    <t>$ cost per girl</t>
  </si>
  <si>
    <t xml:space="preserve">  Total amount earned from all money earning activities (includes cookies): </t>
  </si>
  <si>
    <t>After reviewing your troop goals, estimate how many boxes of cookies your troop plans to sell.</t>
  </si>
  <si>
    <t>Daisy Petals</t>
  </si>
  <si>
    <t xml:space="preserve">                    </t>
  </si>
  <si>
    <t>Ceremonies</t>
  </si>
  <si>
    <t>Badges</t>
  </si>
  <si>
    <t>Journey Awards</t>
  </si>
  <si>
    <t>Membership Pins</t>
  </si>
  <si>
    <t>Trefoil Pin</t>
  </si>
  <si>
    <t xml:space="preserve">Determine how much money you need </t>
  </si>
  <si>
    <t>Troop Activities</t>
  </si>
  <si>
    <t>Activity Type</t>
  </si>
  <si>
    <t>Outing</t>
  </si>
  <si>
    <t>Council Event</t>
  </si>
  <si>
    <t>Etc.</t>
  </si>
  <si>
    <t xml:space="preserve">Etc. </t>
  </si>
  <si>
    <t>Cost per Girl Scout</t>
  </si>
  <si>
    <t xml:space="preserve">Number of Girl Scouts in the troop  </t>
  </si>
  <si>
    <t xml:space="preserve">Number of different awards </t>
  </si>
  <si>
    <t xml:space="preserve">Cost per Girl Scout </t>
  </si>
  <si>
    <t>Materials</t>
  </si>
  <si>
    <t>Total number of different items</t>
  </si>
  <si>
    <t>Total Cost for Event</t>
  </si>
  <si>
    <t xml:space="preserve">  Results: Based on your estimates provided in the fields above, you will need: </t>
  </si>
  <si>
    <t xml:space="preserve">This amount per participant:  </t>
  </si>
  <si>
    <t xml:space="preserve">This amount for all of your troop's planned activities and expenses: </t>
  </si>
  <si>
    <t xml:space="preserve">Amount of dues from Girl Scouts: </t>
  </si>
  <si>
    <t xml:space="preserve">  Additional amount needed to pay for troop's planned activities: </t>
  </si>
  <si>
    <t xml:space="preserve">Additional Amount needed per Girl Scout to pay for troop's planned activities: </t>
  </si>
  <si>
    <t>Total Per 
Girl Scout Dues</t>
  </si>
  <si>
    <t>Dues Amount Per 
Girl Scout</t>
  </si>
  <si>
    <t xml:space="preserve">  Number of boxes of cookies needed to sell to pay for troop's planned activities:</t>
  </si>
  <si>
    <t xml:space="preserve">  Amount the troop needs to earn at this point:</t>
  </si>
  <si>
    <t>Total Proceeds ($)</t>
  </si>
  <si>
    <r>
      <t xml:space="preserve">Activity </t>
    </r>
    <r>
      <rPr>
        <sz val="11"/>
        <rFont val="Arial"/>
        <family val="2"/>
      </rPr>
      <t>(Describe briefly in each row)</t>
    </r>
  </si>
  <si>
    <t xml:space="preserve">Use the rows below to detail your troop's planned activities for the year. This might include outings, camping trips, council activities, etc. Then, in the "Cost per Girl Scout" column, enter the estimated cost for each activity. Even if you're not certain of the amount, make your best estimate, knowing that you can always make an adjustment later. </t>
  </si>
  <si>
    <t>Detail and date of activity</t>
  </si>
  <si>
    <t xml:space="preserve">Below are different age-level awards. Use these rows to enter the type of awards (and number of each) that your troop plans to earn throughout the year. Based on what you enter in the "Number of different awards" and "cost per award" columns, the template will then estimate the cost per Girl Scout. </t>
  </si>
  <si>
    <t>Cost per award</t>
  </si>
  <si>
    <t>Step 1 of this template will help you plan your troop's activities as well as the expenses associated with them. This template is designed to allow the troop leader to enter values in the light green fields below. It's important to note that all other fields should not be manipulated because they are pre-populated with formulas that do the calculating for you.</t>
  </si>
  <si>
    <t xml:space="preserve">Step 2 of this template is designed to help the troop leader predict the troop's income. Complete the light green fields with your best estimates. Leave the non-highlighted fields blank because they are pre-populated with formulas and will be computed for you. Once complete, this step will help you determne how much, if any, additional dues you need to collect from each Girl Scout. </t>
  </si>
  <si>
    <t>Estimating your troop's sources of income to pay for planned activities</t>
  </si>
  <si>
    <t xml:space="preserve">   How much money does your troop currently have in your troop bank account?</t>
  </si>
  <si>
    <t xml:space="preserve">  Special Contributions (e.g., sponsorships, adults, etc.)</t>
  </si>
  <si>
    <t>Have you already determined how much each Girl Scout will pay for troop dues (beyond what the troop earns)?  If not, you can leave this blank.</t>
  </si>
  <si>
    <t xml:space="preserve">If your troop will be participating in product sales, let's estimate a scenario that is realistic for your troop. </t>
  </si>
  <si>
    <t xml:space="preserve">  Cookie Sales Planning/Goals</t>
  </si>
  <si>
    <t xml:space="preserve">  What is the troop profit per box?</t>
  </si>
  <si>
    <t xml:space="preserve">  Your estimated troop proceeds from additional council-approved money earning activities will be:  </t>
  </si>
  <si>
    <r>
      <t xml:space="preserve">  </t>
    </r>
    <r>
      <rPr>
        <sz val="14"/>
        <color indexed="9"/>
        <rFont val="Arial"/>
        <family val="2"/>
      </rPr>
      <t>Money Earning Activities</t>
    </r>
  </si>
  <si>
    <t xml:space="preserve">  Your estimated troop profit from cookies will be:  </t>
  </si>
  <si>
    <t xml:space="preserve">  Other Money-earning Activities </t>
  </si>
  <si>
    <t xml:space="preserve">  Contributions per Participant</t>
  </si>
  <si>
    <r>
      <rPr>
        <b/>
        <sz val="24"/>
        <color indexed="9"/>
        <rFont val="Arial"/>
        <family val="2"/>
      </rPr>
      <t xml:space="preserve">Troop Budget: </t>
    </r>
    <r>
      <rPr>
        <sz val="24"/>
        <color indexed="9"/>
        <rFont val="Arial"/>
        <family val="2"/>
      </rPr>
      <t>Plan Expenses (Step 1)</t>
    </r>
  </si>
  <si>
    <r>
      <rPr>
        <b/>
        <sz val="24"/>
        <color indexed="9"/>
        <rFont val="Arial"/>
        <family val="2"/>
      </rPr>
      <t xml:space="preserve">Troop Budget: </t>
    </r>
    <r>
      <rPr>
        <sz val="24"/>
        <color indexed="9"/>
        <rFont val="Arial"/>
        <family val="2"/>
      </rPr>
      <t>Predict Income (Step 2)</t>
    </r>
  </si>
  <si>
    <t xml:space="preserve"> Troop profit per box of cookies (amount per box of cookies)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</si>
</sst>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39" x14ac:knownFonts="1">
    <font>
      <sz val="10"/>
      <name val="Arial"/>
    </font>
    <font>
      <sz val="10"/>
      <name val="Arial"/>
      <family val="2"/>
    </font>
    <font>
      <sz val="14"/>
      <name val="Arial"/>
      <family val="2"/>
    </font>
    <font>
      <b/>
      <sz val="24"/>
      <color indexed="9"/>
      <name val="Arial"/>
      <family val="2"/>
    </font>
    <font>
      <b/>
      <sz val="14"/>
      <color indexed="9"/>
      <name val="Arial"/>
      <family val="2"/>
    </font>
    <font>
      <sz val="12"/>
      <name val="Arial"/>
      <family val="2"/>
    </font>
    <font>
      <sz val="12"/>
      <color indexed="14"/>
      <name val="Arial"/>
      <family val="2"/>
    </font>
    <font>
      <b/>
      <sz val="12"/>
      <color indexed="63"/>
      <name val="Arial"/>
      <family val="2"/>
    </font>
    <font>
      <sz val="14"/>
      <color indexed="14"/>
      <name val="Arial"/>
      <family val="2"/>
    </font>
    <font>
      <b/>
      <sz val="20"/>
      <color indexed="9"/>
      <name val="Arial"/>
      <family val="2"/>
    </font>
    <font>
      <sz val="11"/>
      <name val="Arial"/>
      <family val="2"/>
    </font>
    <font>
      <sz val="11"/>
      <color indexed="8"/>
      <name val="Arial"/>
      <family val="2"/>
    </font>
    <font>
      <b/>
      <sz val="11"/>
      <name val="Arial"/>
      <family val="2"/>
    </font>
    <font>
      <sz val="11"/>
      <color indexed="48"/>
      <name val="Arial"/>
      <family val="2"/>
    </font>
    <font>
      <sz val="9"/>
      <name val="Arial"/>
      <family val="2"/>
    </font>
    <font>
      <b/>
      <sz val="12"/>
      <name val="Arial"/>
      <family val="2"/>
    </font>
    <font>
      <b/>
      <sz val="14"/>
      <name val="Arial"/>
      <family val="2"/>
    </font>
    <font>
      <b/>
      <sz val="14"/>
      <color indexed="15"/>
      <name val="Arial"/>
      <family val="2"/>
    </font>
    <font>
      <b/>
      <sz val="26"/>
      <color indexed="14"/>
      <name val="Arial"/>
      <family val="2"/>
    </font>
    <font>
      <sz val="13"/>
      <name val="Arial"/>
      <family val="2"/>
    </font>
    <font>
      <sz val="11"/>
      <color indexed="15"/>
      <name val="Arial"/>
      <family val="2"/>
    </font>
    <font>
      <sz val="10"/>
      <color indexed="9"/>
      <name val="Arial"/>
      <family val="2"/>
    </font>
    <font>
      <sz val="9"/>
      <color indexed="48"/>
      <name val="Arial"/>
      <family val="2"/>
    </font>
    <font>
      <b/>
      <sz val="11"/>
      <color indexed="8"/>
      <name val="Arial"/>
      <family val="2"/>
    </font>
    <font>
      <sz val="12"/>
      <color indexed="10"/>
      <name val="Arial"/>
      <family val="2"/>
    </font>
    <font>
      <sz val="11"/>
      <color indexed="10"/>
      <name val="Arial"/>
      <family val="2"/>
    </font>
    <font>
      <b/>
      <sz val="16"/>
      <name val="Arial"/>
      <family val="2"/>
    </font>
    <font>
      <b/>
      <sz val="13"/>
      <name val="Arial"/>
      <family val="2"/>
    </font>
    <font>
      <sz val="24"/>
      <name val="Arial"/>
      <family val="2"/>
    </font>
    <font>
      <sz val="8"/>
      <name val="Arial"/>
      <family val="2"/>
    </font>
    <font>
      <sz val="10"/>
      <name val="Arial"/>
      <family val="2"/>
    </font>
    <font>
      <sz val="10"/>
      <color theme="1"/>
      <name val="Arial"/>
      <family val="2"/>
    </font>
    <font>
      <sz val="12"/>
      <color indexed="63"/>
      <name val="Arial"/>
      <family val="2"/>
    </font>
    <font>
      <sz val="24"/>
      <color indexed="9"/>
      <name val="Arial"/>
      <family val="2"/>
    </font>
    <font>
      <sz val="9"/>
      <color theme="1"/>
      <name val="Arial"/>
      <family val="2"/>
    </font>
    <font>
      <b/>
      <sz val="11"/>
      <color theme="1"/>
      <name val="Arial"/>
      <family val="2"/>
    </font>
    <font>
      <sz val="11"/>
      <color theme="1"/>
      <name val="Arial"/>
      <family val="2"/>
    </font>
    <font>
      <b/>
      <sz val="14"/>
      <color theme="1"/>
      <name val="Arial"/>
      <family val="2"/>
    </font>
    <font>
      <sz val="14"/>
      <color indexed="9"/>
      <name val="Arial"/>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51"/>
        <bgColor indexed="64"/>
      </patternFill>
    </fill>
    <fill>
      <patternFill patternType="solid">
        <fgColor rgb="FF00B050"/>
        <bgColor indexed="64"/>
      </patternFill>
    </fill>
    <fill>
      <patternFill patternType="solid">
        <fgColor theme="6" tint="0.59999389629810485"/>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57"/>
      </left>
      <right/>
      <top style="thin">
        <color indexed="57"/>
      </top>
      <bottom style="thin">
        <color indexed="57"/>
      </bottom>
      <diagonal/>
    </border>
    <border>
      <left/>
      <right/>
      <top style="thin">
        <color indexed="57"/>
      </top>
      <bottom style="thin">
        <color indexed="57"/>
      </bottom>
      <diagonal/>
    </border>
    <border>
      <left/>
      <right style="thin">
        <color indexed="57"/>
      </right>
      <top style="thin">
        <color indexed="57"/>
      </top>
      <bottom style="thin">
        <color indexed="57"/>
      </bottom>
      <diagonal/>
    </border>
    <border>
      <left style="medium">
        <color rgb="FF00B050"/>
      </left>
      <right/>
      <top/>
      <bottom/>
      <diagonal/>
    </border>
    <border>
      <left/>
      <right/>
      <top style="medium">
        <color rgb="FF00B050"/>
      </top>
      <bottom/>
      <diagonal/>
    </border>
    <border>
      <left style="medium">
        <color rgb="FF00B050"/>
      </left>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style="medium">
        <color rgb="FF00B050"/>
      </top>
      <bottom/>
      <diagonal/>
    </border>
    <border>
      <left/>
      <right style="medium">
        <color rgb="FF00B050"/>
      </right>
      <top/>
      <bottom/>
      <diagonal/>
    </border>
    <border>
      <left/>
      <right style="medium">
        <color rgb="FF00B050"/>
      </right>
      <top/>
      <bottom style="medium">
        <color rgb="FF00B050"/>
      </bottom>
      <diagonal/>
    </border>
    <border>
      <left style="thin">
        <color rgb="FF00B050"/>
      </left>
      <right style="thin">
        <color rgb="FF00B050"/>
      </right>
      <top style="thin">
        <color rgb="FF00B050"/>
      </top>
      <bottom style="thin">
        <color rgb="FF00B050"/>
      </bottom>
      <diagonal/>
    </border>
    <border>
      <left style="medium">
        <color rgb="FF00B050"/>
      </left>
      <right/>
      <top style="medium">
        <color rgb="FF00B050"/>
      </top>
      <bottom style="medium">
        <color rgb="FF00B050"/>
      </bottom>
      <diagonal/>
    </border>
    <border>
      <left style="thick">
        <color rgb="FF00B050"/>
      </left>
      <right/>
      <top style="thick">
        <color rgb="FF00B050"/>
      </top>
      <bottom style="thick">
        <color rgb="FF00B050"/>
      </bottom>
      <diagonal/>
    </border>
    <border>
      <left/>
      <right/>
      <top style="thick">
        <color rgb="FF00B050"/>
      </top>
      <bottom style="thick">
        <color rgb="FF00B050"/>
      </bottom>
      <diagonal/>
    </border>
    <border>
      <left/>
      <right style="thick">
        <color rgb="FF00B050"/>
      </right>
      <top style="thick">
        <color rgb="FF00B050"/>
      </top>
      <bottom style="thick">
        <color rgb="FF00B050"/>
      </bottom>
      <diagonal/>
    </border>
    <border>
      <left style="thick">
        <color rgb="FF00B050"/>
      </left>
      <right/>
      <top/>
      <bottom/>
      <diagonal/>
    </border>
    <border>
      <left/>
      <right style="thick">
        <color rgb="FF00B050"/>
      </right>
      <top/>
      <bottom/>
      <diagonal/>
    </border>
    <border>
      <left style="thick">
        <color rgb="FF00B050"/>
      </left>
      <right/>
      <top style="thin">
        <color indexed="64"/>
      </top>
      <bottom style="thin">
        <color indexed="64"/>
      </bottom>
      <diagonal/>
    </border>
    <border>
      <left style="thin">
        <color indexed="64"/>
      </left>
      <right style="thick">
        <color rgb="FF00B050"/>
      </right>
      <top style="thin">
        <color indexed="64"/>
      </top>
      <bottom style="thin">
        <color indexed="64"/>
      </bottom>
      <diagonal/>
    </border>
    <border>
      <left style="thin">
        <color indexed="64"/>
      </left>
      <right style="thick">
        <color rgb="FF00B050"/>
      </right>
      <top style="thin">
        <color indexed="64"/>
      </top>
      <bottom/>
      <diagonal/>
    </border>
    <border>
      <left style="thick">
        <color rgb="FF00B050"/>
      </left>
      <right/>
      <top/>
      <bottom style="thick">
        <color rgb="FF00B050"/>
      </bottom>
      <diagonal/>
    </border>
    <border>
      <left/>
      <right/>
      <top/>
      <bottom style="thick">
        <color rgb="FF00B050"/>
      </bottom>
      <diagonal/>
    </border>
    <border>
      <left style="thin">
        <color indexed="64"/>
      </left>
      <right style="thick">
        <color rgb="FF00B050"/>
      </right>
      <top/>
      <bottom style="thick">
        <color rgb="FF00B050"/>
      </bottom>
      <diagonal/>
    </border>
    <border>
      <left/>
      <right/>
      <top style="medium">
        <color rgb="FF00B050"/>
      </top>
      <bottom style="medium">
        <color rgb="FF00B050"/>
      </bottom>
      <diagonal/>
    </border>
    <border>
      <left/>
      <right style="medium">
        <color rgb="FF00B050"/>
      </right>
      <top style="medium">
        <color rgb="FF00B050"/>
      </top>
      <bottom style="medium">
        <color rgb="FF00B050"/>
      </bottom>
      <diagonal/>
    </border>
    <border>
      <left style="thin">
        <color rgb="FF00B050"/>
      </left>
      <right/>
      <top/>
      <bottom/>
      <diagonal/>
    </border>
  </borders>
  <cellStyleXfs count="2">
    <xf numFmtId="0" fontId="0" fillId="0" borderId="0"/>
    <xf numFmtId="44" fontId="1" fillId="0" borderId="0" applyFont="0" applyFill="0" applyBorder="0" applyAlignment="0" applyProtection="0"/>
  </cellStyleXfs>
  <cellXfs count="223">
    <xf numFmtId="0" fontId="0" fillId="0" borderId="0" xfId="0"/>
    <xf numFmtId="0" fontId="2" fillId="2" borderId="0" xfId="0" applyFont="1" applyFill="1" applyBorder="1" applyProtection="1"/>
    <xf numFmtId="0" fontId="10" fillId="2" borderId="0" xfId="0" applyFont="1" applyFill="1" applyBorder="1" applyProtection="1"/>
    <xf numFmtId="0" fontId="10" fillId="2" borderId="0" xfId="0" applyFont="1" applyFill="1" applyProtection="1"/>
    <xf numFmtId="0" fontId="12" fillId="2" borderId="0" xfId="0" applyFont="1" applyFill="1" applyBorder="1" applyAlignment="1" applyProtection="1">
      <alignment horizontal="right"/>
    </xf>
    <xf numFmtId="0" fontId="13" fillId="2" borderId="0" xfId="0" applyFont="1" applyFill="1" applyBorder="1" applyAlignment="1" applyProtection="1">
      <alignment horizontal="left"/>
    </xf>
    <xf numFmtId="0" fontId="10" fillId="2" borderId="0" xfId="0" applyFont="1" applyFill="1" applyBorder="1" applyAlignment="1" applyProtection="1">
      <alignment horizontal="right"/>
    </xf>
    <xf numFmtId="0" fontId="10" fillId="2" borderId="0" xfId="0" applyFont="1" applyFill="1" applyBorder="1" applyAlignment="1" applyProtection="1">
      <alignment horizontal="center"/>
    </xf>
    <xf numFmtId="0" fontId="12" fillId="2" borderId="0" xfId="0" applyFont="1" applyFill="1" applyBorder="1" applyAlignment="1" applyProtection="1">
      <alignment horizontal="right" wrapText="1"/>
    </xf>
    <xf numFmtId="0" fontId="10" fillId="2" borderId="0" xfId="0" applyFont="1" applyFill="1" applyBorder="1" applyAlignment="1" applyProtection="1">
      <alignment horizontal="left"/>
    </xf>
    <xf numFmtId="0" fontId="12" fillId="2" borderId="0" xfId="0" applyFont="1" applyFill="1" applyBorder="1" applyAlignment="1" applyProtection="1">
      <alignment horizontal="left"/>
    </xf>
    <xf numFmtId="0" fontId="12" fillId="2" borderId="0" xfId="0" applyFont="1" applyFill="1" applyBorder="1" applyAlignment="1" applyProtection="1">
      <alignment horizontal="center"/>
    </xf>
    <xf numFmtId="0" fontId="12" fillId="2" borderId="0" xfId="0" applyFont="1" applyFill="1" applyBorder="1" applyAlignment="1" applyProtection="1">
      <alignment horizontal="center" wrapText="1"/>
    </xf>
    <xf numFmtId="0" fontId="2" fillId="2" borderId="0" xfId="0" applyFont="1" applyFill="1" applyProtection="1"/>
    <xf numFmtId="0" fontId="2" fillId="2" borderId="0" xfId="0" applyFont="1" applyFill="1" applyAlignment="1" applyProtection="1">
      <alignment horizontal="left"/>
    </xf>
    <xf numFmtId="0" fontId="4" fillId="2" borderId="0" xfId="0" applyFont="1" applyFill="1" applyBorder="1" applyAlignment="1" applyProtection="1">
      <alignment horizontal="left"/>
    </xf>
    <xf numFmtId="0" fontId="2" fillId="2" borderId="0" xfId="0" applyFont="1" applyFill="1" applyBorder="1" applyAlignment="1" applyProtection="1">
      <alignment horizontal="left"/>
    </xf>
    <xf numFmtId="0" fontId="2" fillId="2" borderId="0" xfId="0" applyFont="1" applyFill="1" applyBorder="1" applyAlignment="1" applyProtection="1">
      <alignment horizontal="center"/>
    </xf>
    <xf numFmtId="0" fontId="5" fillId="2" borderId="0" xfId="0" applyFont="1" applyFill="1" applyBorder="1" applyProtection="1"/>
    <xf numFmtId="0" fontId="5" fillId="2" borderId="0" xfId="0" applyFont="1" applyFill="1" applyProtection="1"/>
    <xf numFmtId="0" fontId="8" fillId="2" borderId="0" xfId="0" applyFont="1" applyFill="1" applyAlignment="1" applyProtection="1">
      <alignment horizontal="left"/>
    </xf>
    <xf numFmtId="0" fontId="6" fillId="2" borderId="0" xfId="0" applyFont="1" applyFill="1" applyAlignment="1" applyProtection="1">
      <alignment horizontal="center"/>
    </xf>
    <xf numFmtId="0" fontId="8" fillId="2" borderId="0" xfId="0" applyFont="1" applyFill="1" applyAlignment="1" applyProtection="1">
      <alignment horizontal="center"/>
    </xf>
    <xf numFmtId="0" fontId="10" fillId="2" borderId="0" xfId="0" applyFont="1" applyFill="1" applyBorder="1" applyAlignment="1" applyProtection="1">
      <alignment wrapText="1"/>
    </xf>
    <xf numFmtId="0" fontId="10" fillId="2" borderId="0" xfId="0" applyFont="1" applyFill="1" applyAlignment="1" applyProtection="1">
      <alignment wrapText="1"/>
    </xf>
    <xf numFmtId="0" fontId="2" fillId="2" borderId="0" xfId="0" applyFont="1" applyFill="1" applyBorder="1" applyAlignment="1" applyProtection="1">
      <alignment vertical="center"/>
    </xf>
    <xf numFmtId="0" fontId="2" fillId="2" borderId="0" xfId="0" applyFont="1" applyFill="1" applyAlignment="1" applyProtection="1">
      <alignment vertical="center"/>
    </xf>
    <xf numFmtId="0" fontId="26" fillId="2" borderId="0" xfId="0" applyFont="1" applyFill="1" applyBorder="1" applyAlignment="1" applyProtection="1">
      <alignment horizontal="left"/>
    </xf>
    <xf numFmtId="0" fontId="10" fillId="2" borderId="0" xfId="0" applyFont="1" applyFill="1" applyAlignment="1" applyProtection="1">
      <alignment horizontal="left"/>
    </xf>
    <xf numFmtId="0" fontId="10" fillId="2" borderId="5" xfId="0" applyFont="1" applyFill="1" applyBorder="1" applyAlignment="1" applyProtection="1">
      <alignment horizontal="left"/>
    </xf>
    <xf numFmtId="0" fontId="10" fillId="2" borderId="6" xfId="0" applyFont="1" applyFill="1" applyBorder="1" applyAlignment="1" applyProtection="1">
      <alignment horizontal="left"/>
    </xf>
    <xf numFmtId="0" fontId="10" fillId="2" borderId="0" xfId="0" applyFont="1" applyFill="1" applyAlignment="1" applyProtection="1">
      <alignment horizontal="center"/>
    </xf>
    <xf numFmtId="0" fontId="27" fillId="2" borderId="0" xfId="0" applyFont="1" applyFill="1" applyBorder="1" applyAlignment="1" applyProtection="1">
      <alignment horizontal="right"/>
    </xf>
    <xf numFmtId="7" fontId="27" fillId="2" borderId="0" xfId="1" applyNumberFormat="1" applyFont="1" applyFill="1" applyBorder="1" applyAlignment="1" applyProtection="1">
      <alignment horizontal="center"/>
    </xf>
    <xf numFmtId="7" fontId="12" fillId="2" borderId="0" xfId="1" applyNumberFormat="1" applyFont="1" applyFill="1" applyBorder="1" applyAlignment="1" applyProtection="1">
      <alignment horizontal="center"/>
    </xf>
    <xf numFmtId="0" fontId="12" fillId="2" borderId="0" xfId="0" applyFont="1" applyFill="1" applyAlignment="1" applyProtection="1">
      <alignment horizontal="center"/>
    </xf>
    <xf numFmtId="7" fontId="10" fillId="0" borderId="7" xfId="1" applyNumberFormat="1" applyFont="1" applyFill="1" applyBorder="1" applyAlignment="1" applyProtection="1">
      <alignment horizontal="center"/>
    </xf>
    <xf numFmtId="0" fontId="0" fillId="2" borderId="0" xfId="0" applyFill="1" applyBorder="1" applyProtection="1"/>
    <xf numFmtId="0" fontId="2" fillId="2" borderId="0" xfId="0" applyFont="1" applyFill="1" applyAlignment="1" applyProtection="1">
      <alignment horizontal="center"/>
    </xf>
    <xf numFmtId="0" fontId="15" fillId="2" borderId="0" xfId="0" applyFont="1" applyFill="1" applyBorder="1" applyAlignment="1" applyProtection="1">
      <alignment horizontal="right"/>
    </xf>
    <xf numFmtId="7" fontId="15" fillId="2" borderId="0" xfId="1" applyNumberFormat="1" applyFont="1" applyFill="1" applyBorder="1" applyAlignment="1" applyProtection="1">
      <alignment horizontal="center"/>
    </xf>
    <xf numFmtId="44" fontId="2" fillId="2" borderId="0" xfId="1" applyFont="1" applyFill="1" applyBorder="1" applyProtection="1"/>
    <xf numFmtId="0" fontId="5" fillId="2" borderId="0" xfId="0" applyFont="1" applyFill="1" applyBorder="1" applyAlignment="1" applyProtection="1">
      <alignment horizontal="right"/>
    </xf>
    <xf numFmtId="0" fontId="5" fillId="2" borderId="0" xfId="0" applyFont="1" applyFill="1" applyBorder="1" applyAlignment="1" applyProtection="1">
      <alignment horizontal="left"/>
    </xf>
    <xf numFmtId="0" fontId="16" fillId="2" borderId="0" xfId="0" applyFont="1" applyFill="1" applyBorder="1" applyAlignment="1" applyProtection="1">
      <alignment horizontal="left"/>
    </xf>
    <xf numFmtId="0" fontId="1" fillId="2" borderId="0" xfId="0" applyFont="1" applyFill="1" applyBorder="1" applyProtection="1"/>
    <xf numFmtId="0" fontId="12" fillId="2" borderId="0" xfId="0" applyFont="1" applyFill="1" applyAlignment="1" applyProtection="1">
      <alignment horizontal="right"/>
    </xf>
    <xf numFmtId="0" fontId="17" fillId="2" borderId="0" xfId="0" applyFont="1" applyFill="1" applyBorder="1" applyAlignment="1" applyProtection="1">
      <alignment horizontal="left"/>
    </xf>
    <xf numFmtId="0" fontId="18" fillId="2" borderId="0" xfId="0" applyFont="1" applyFill="1" applyBorder="1" applyAlignment="1" applyProtection="1">
      <alignment horizontal="center"/>
    </xf>
    <xf numFmtId="0" fontId="11" fillId="2" borderId="0" xfId="0" applyFont="1" applyFill="1" applyBorder="1" applyAlignment="1" applyProtection="1">
      <alignment horizontal="left"/>
    </xf>
    <xf numFmtId="0" fontId="19" fillId="2" borderId="0" xfId="0" applyFont="1" applyFill="1" applyBorder="1" applyProtection="1"/>
    <xf numFmtId="0" fontId="20" fillId="2" borderId="0" xfId="0" applyFont="1" applyFill="1" applyBorder="1" applyAlignment="1" applyProtection="1">
      <alignment horizontal="left"/>
    </xf>
    <xf numFmtId="7" fontId="10" fillId="0" borderId="7" xfId="1" applyNumberFormat="1" applyFont="1" applyFill="1" applyBorder="1" applyAlignment="1" applyProtection="1">
      <alignment horizontal="center" vertical="center"/>
    </xf>
    <xf numFmtId="44" fontId="10" fillId="2" borderId="0" xfId="1" applyFont="1" applyFill="1" applyBorder="1" applyAlignment="1" applyProtection="1">
      <alignment horizontal="left"/>
    </xf>
    <xf numFmtId="0" fontId="22" fillId="2" borderId="0" xfId="0" applyFont="1" applyFill="1" applyBorder="1" applyProtection="1"/>
    <xf numFmtId="44" fontId="12" fillId="2" borderId="0" xfId="1" applyFont="1" applyFill="1" applyBorder="1" applyAlignment="1" applyProtection="1">
      <alignment horizontal="center"/>
    </xf>
    <xf numFmtId="0" fontId="5" fillId="2" borderId="0" xfId="0" applyFont="1" applyFill="1" applyBorder="1" applyAlignment="1" applyProtection="1">
      <alignment horizontal="center"/>
    </xf>
    <xf numFmtId="44" fontId="15" fillId="2" borderId="0" xfId="1" applyFont="1" applyFill="1" applyBorder="1" applyAlignment="1" applyProtection="1">
      <alignment horizontal="center"/>
    </xf>
    <xf numFmtId="7" fontId="10" fillId="3" borderId="7" xfId="1" applyNumberFormat="1" applyFont="1" applyFill="1" applyBorder="1" applyAlignment="1" applyProtection="1">
      <alignment horizontal="center"/>
    </xf>
    <xf numFmtId="0" fontId="0" fillId="2" borderId="0" xfId="0" applyFill="1" applyProtection="1"/>
    <xf numFmtId="0" fontId="24" fillId="2" borderId="0" xfId="0" applyFont="1" applyFill="1" applyBorder="1" applyProtection="1"/>
    <xf numFmtId="0" fontId="24" fillId="2" borderId="0" xfId="0" applyFont="1" applyFill="1" applyProtection="1"/>
    <xf numFmtId="0" fontId="25" fillId="2" borderId="0" xfId="0" applyFont="1" applyFill="1" applyBorder="1" applyAlignment="1" applyProtection="1">
      <alignment horizontal="left"/>
    </xf>
    <xf numFmtId="0" fontId="25" fillId="2" borderId="0" xfId="0" applyFont="1" applyFill="1" applyBorder="1" applyProtection="1"/>
    <xf numFmtId="0" fontId="5" fillId="2" borderId="0" xfId="0" applyFont="1" applyFill="1" applyAlignment="1" applyProtection="1">
      <alignment horizontal="left"/>
    </xf>
    <xf numFmtId="0" fontId="5" fillId="2" borderId="0" xfId="0" applyFont="1" applyFill="1" applyAlignment="1" applyProtection="1">
      <alignment horizontal="center"/>
    </xf>
    <xf numFmtId="7" fontId="10" fillId="4" borderId="7" xfId="1" applyNumberFormat="1" applyFont="1" applyFill="1" applyBorder="1" applyAlignment="1" applyProtection="1">
      <alignment horizontal="center"/>
    </xf>
    <xf numFmtId="0" fontId="14" fillId="2" borderId="0" xfId="0" applyFont="1" applyFill="1" applyBorder="1" applyAlignment="1" applyProtection="1">
      <alignment horizontal="left"/>
    </xf>
    <xf numFmtId="0" fontId="10" fillId="2" borderId="1" xfId="0" applyFont="1" applyFill="1" applyBorder="1" applyAlignment="1" applyProtection="1">
      <alignment horizontal="left"/>
    </xf>
    <xf numFmtId="0" fontId="10" fillId="2" borderId="2" xfId="0" applyFont="1" applyFill="1" applyBorder="1" applyAlignment="1" applyProtection="1">
      <alignment horizontal="left"/>
    </xf>
    <xf numFmtId="0" fontId="4" fillId="5" borderId="0" xfId="0" applyFont="1" applyFill="1" applyBorder="1" applyAlignment="1" applyProtection="1">
      <alignment horizontal="left" vertical="center"/>
    </xf>
    <xf numFmtId="0" fontId="2" fillId="2" borderId="12" xfId="0" applyFont="1" applyFill="1" applyBorder="1" applyProtection="1"/>
    <xf numFmtId="0" fontId="10" fillId="2" borderId="12" xfId="0" applyFont="1" applyFill="1" applyBorder="1" applyAlignment="1" applyProtection="1">
      <alignment horizontal="center" wrapText="1"/>
    </xf>
    <xf numFmtId="0" fontId="10" fillId="2" borderId="12" xfId="0" applyFont="1" applyFill="1" applyBorder="1" applyProtection="1"/>
    <xf numFmtId="0" fontId="12" fillId="2" borderId="12" xfId="0" applyFont="1" applyFill="1" applyBorder="1" applyAlignment="1" applyProtection="1">
      <alignment horizontal="right" wrapText="1"/>
    </xf>
    <xf numFmtId="0" fontId="2" fillId="2" borderId="12" xfId="0" applyFont="1" applyFill="1" applyBorder="1" applyAlignment="1" applyProtection="1">
      <alignment vertical="center"/>
    </xf>
    <xf numFmtId="0" fontId="2" fillId="0" borderId="12" xfId="0" applyFont="1" applyFill="1" applyBorder="1" applyAlignment="1" applyProtection="1">
      <alignment horizontal="left"/>
    </xf>
    <xf numFmtId="0" fontId="5" fillId="2" borderId="12" xfId="0" applyFont="1" applyFill="1" applyBorder="1" applyProtection="1"/>
    <xf numFmtId="0" fontId="2" fillId="2" borderId="15" xfId="0" applyFont="1" applyFill="1" applyBorder="1" applyProtection="1"/>
    <xf numFmtId="0" fontId="8" fillId="2" borderId="16" xfId="0" applyFont="1" applyFill="1" applyBorder="1" applyAlignment="1" applyProtection="1">
      <alignment horizontal="left"/>
    </xf>
    <xf numFmtId="0" fontId="7" fillId="2" borderId="16" xfId="0" applyFont="1" applyFill="1" applyBorder="1" applyAlignment="1" applyProtection="1">
      <alignment horizontal="left"/>
    </xf>
    <xf numFmtId="0" fontId="2" fillId="2" borderId="14" xfId="0" applyFont="1" applyFill="1" applyBorder="1" applyProtection="1"/>
    <xf numFmtId="0" fontId="2" fillId="2" borderId="13" xfId="0" applyFont="1" applyFill="1" applyBorder="1" applyAlignment="1" applyProtection="1">
      <alignment horizontal="left"/>
    </xf>
    <xf numFmtId="0" fontId="2" fillId="2" borderId="13" xfId="0" applyFont="1" applyFill="1" applyBorder="1" applyProtection="1"/>
    <xf numFmtId="0" fontId="2" fillId="2" borderId="17" xfId="0" applyFont="1" applyFill="1" applyBorder="1" applyProtection="1"/>
    <xf numFmtId="0" fontId="2" fillId="0" borderId="18" xfId="0" applyFont="1" applyFill="1" applyBorder="1" applyProtection="1"/>
    <xf numFmtId="0" fontId="2" fillId="2" borderId="18" xfId="0" applyFont="1" applyFill="1" applyBorder="1" applyProtection="1"/>
    <xf numFmtId="0" fontId="5" fillId="2" borderId="18" xfId="0" applyFont="1" applyFill="1" applyBorder="1" applyProtection="1"/>
    <xf numFmtId="0" fontId="2" fillId="2" borderId="19" xfId="0" applyFont="1" applyFill="1" applyBorder="1" applyProtection="1"/>
    <xf numFmtId="0" fontId="10" fillId="2" borderId="0" xfId="0" applyFont="1" applyFill="1" applyBorder="1" applyAlignment="1" applyProtection="1">
      <alignment horizontal="left" wrapText="1"/>
    </xf>
    <xf numFmtId="7" fontId="10" fillId="6" borderId="2" xfId="1" applyNumberFormat="1" applyFont="1" applyFill="1" applyBorder="1" applyAlignment="1" applyProtection="1">
      <alignment horizontal="center"/>
    </xf>
    <xf numFmtId="7" fontId="10" fillId="6" borderId="7" xfId="1" applyNumberFormat="1" applyFont="1" applyFill="1" applyBorder="1" applyAlignment="1" applyProtection="1">
      <alignment horizontal="center"/>
    </xf>
    <xf numFmtId="0" fontId="10" fillId="6" borderId="2" xfId="0" applyFont="1" applyFill="1" applyBorder="1" applyAlignment="1" applyProtection="1">
      <alignment horizontal="left"/>
    </xf>
    <xf numFmtId="0" fontId="10" fillId="6" borderId="7" xfId="0" applyFont="1" applyFill="1" applyBorder="1" applyAlignment="1" applyProtection="1">
      <alignment horizontal="center"/>
    </xf>
    <xf numFmtId="0" fontId="10" fillId="6" borderId="7" xfId="0" applyFont="1" applyFill="1" applyBorder="1" applyAlignment="1" applyProtection="1">
      <alignment horizontal="left"/>
    </xf>
    <xf numFmtId="7" fontId="12" fillId="0" borderId="20" xfId="1" applyNumberFormat="1" applyFont="1" applyFill="1" applyBorder="1" applyAlignment="1" applyProtection="1">
      <alignment horizontal="center"/>
    </xf>
    <xf numFmtId="0" fontId="2" fillId="2" borderId="16" xfId="0" applyFont="1" applyFill="1" applyBorder="1" applyAlignment="1" applyProtection="1">
      <alignment horizontal="left"/>
    </xf>
    <xf numFmtId="0" fontId="2" fillId="2" borderId="16" xfId="0" applyFont="1" applyFill="1" applyBorder="1" applyProtection="1"/>
    <xf numFmtId="0" fontId="5" fillId="2" borderId="16" xfId="0" applyFont="1" applyFill="1" applyBorder="1" applyAlignment="1" applyProtection="1">
      <alignment horizontal="left"/>
    </xf>
    <xf numFmtId="0" fontId="5" fillId="2" borderId="16" xfId="0" applyFont="1" applyFill="1" applyBorder="1" applyProtection="1"/>
    <xf numFmtId="0" fontId="5" fillId="2" borderId="16" xfId="0" applyFont="1" applyFill="1" applyBorder="1" applyAlignment="1" applyProtection="1">
      <alignment horizontal="center"/>
    </xf>
    <xf numFmtId="0" fontId="10" fillId="2" borderId="12" xfId="0" applyFont="1" applyFill="1" applyBorder="1" applyAlignment="1" applyProtection="1">
      <alignment wrapText="1"/>
    </xf>
    <xf numFmtId="0" fontId="25" fillId="2" borderId="12" xfId="0" applyFont="1" applyFill="1" applyBorder="1" applyProtection="1"/>
    <xf numFmtId="7" fontId="12" fillId="0" borderId="24" xfId="0" applyNumberFormat="1" applyFont="1" applyFill="1" applyBorder="1" applyAlignment="1" applyProtection="1">
      <alignment horizontal="center"/>
    </xf>
    <xf numFmtId="0" fontId="34" fillId="2" borderId="0" xfId="0" applyFont="1" applyFill="1" applyBorder="1" applyProtection="1"/>
    <xf numFmtId="0" fontId="34" fillId="2" borderId="0" xfId="0" applyFont="1" applyFill="1" applyBorder="1" applyAlignment="1" applyProtection="1">
      <alignment horizontal="center"/>
    </xf>
    <xf numFmtId="0" fontId="36" fillId="2" borderId="0" xfId="0" applyFont="1" applyFill="1" applyBorder="1" applyProtection="1"/>
    <xf numFmtId="0" fontId="36" fillId="2" borderId="0" xfId="0" applyFont="1" applyFill="1" applyBorder="1" applyAlignment="1" applyProtection="1">
      <alignment horizontal="center"/>
    </xf>
    <xf numFmtId="0" fontId="34" fillId="2" borderId="25" xfId="0" applyFont="1" applyFill="1" applyBorder="1" applyAlignment="1" applyProtection="1">
      <alignment horizontal="left"/>
    </xf>
    <xf numFmtId="0" fontId="22" fillId="2" borderId="26" xfId="0" applyFont="1" applyFill="1" applyBorder="1" applyProtection="1"/>
    <xf numFmtId="0" fontId="35" fillId="2" borderId="25" xfId="0" applyFont="1" applyFill="1" applyBorder="1" applyAlignment="1" applyProtection="1">
      <alignment horizontal="left"/>
    </xf>
    <xf numFmtId="0" fontId="10" fillId="2" borderId="26" xfId="0" applyFont="1" applyFill="1" applyBorder="1" applyProtection="1"/>
    <xf numFmtId="7" fontId="10" fillId="0" borderId="28" xfId="1" applyNumberFormat="1" applyFont="1" applyFill="1" applyBorder="1" applyAlignment="1" applyProtection="1">
      <alignment horizontal="center"/>
    </xf>
    <xf numFmtId="0" fontId="36" fillId="2" borderId="25" xfId="0" applyFont="1" applyFill="1" applyBorder="1" applyProtection="1"/>
    <xf numFmtId="0" fontId="10" fillId="2" borderId="26" xfId="0" applyFont="1" applyFill="1" applyBorder="1" applyAlignment="1" applyProtection="1">
      <alignment horizontal="center"/>
    </xf>
    <xf numFmtId="0" fontId="10" fillId="0" borderId="29" xfId="0" applyFont="1" applyFill="1" applyBorder="1" applyAlignment="1" applyProtection="1">
      <alignment horizontal="center"/>
    </xf>
    <xf numFmtId="37" fontId="12" fillId="0" borderId="32" xfId="0" applyNumberFormat="1" applyFont="1" applyFill="1" applyBorder="1" applyAlignment="1" applyProtection="1">
      <alignment horizontal="center"/>
    </xf>
    <xf numFmtId="0" fontId="4" fillId="5" borderId="0" xfId="0" applyFont="1" applyFill="1" applyBorder="1" applyAlignment="1" applyProtection="1">
      <alignment horizontal="left"/>
    </xf>
    <xf numFmtId="0" fontId="5" fillId="5" borderId="0" xfId="0" applyFont="1" applyFill="1" applyBorder="1" applyProtection="1"/>
    <xf numFmtId="0" fontId="5" fillId="5" borderId="0" xfId="0" applyFont="1" applyFill="1" applyBorder="1" applyAlignment="1" applyProtection="1">
      <alignment horizontal="center"/>
    </xf>
    <xf numFmtId="7" fontId="23" fillId="0" borderId="20" xfId="0" applyNumberFormat="1" applyFont="1" applyFill="1" applyBorder="1" applyAlignment="1" applyProtection="1">
      <alignment horizontal="center"/>
    </xf>
    <xf numFmtId="0" fontId="10" fillId="2" borderId="18" xfId="0" applyFont="1" applyFill="1" applyBorder="1" applyProtection="1"/>
    <xf numFmtId="0" fontId="10" fillId="2" borderId="18" xfId="0" applyFont="1" applyFill="1" applyBorder="1" applyAlignment="1" applyProtection="1">
      <alignment wrapText="1"/>
    </xf>
    <xf numFmtId="0" fontId="25" fillId="2" borderId="18" xfId="0" applyFont="1" applyFill="1" applyBorder="1" applyProtection="1"/>
    <xf numFmtId="3" fontId="10" fillId="6" borderId="7" xfId="0" applyNumberFormat="1" applyFont="1" applyFill="1" applyBorder="1" applyAlignment="1" applyProtection="1">
      <alignment horizontal="center"/>
    </xf>
    <xf numFmtId="37" fontId="10" fillId="6" borderId="28" xfId="0" applyNumberFormat="1" applyFont="1" applyFill="1" applyBorder="1" applyAlignment="1" applyProtection="1">
      <alignment horizontal="center"/>
    </xf>
    <xf numFmtId="7" fontId="10" fillId="6" borderId="28" xfId="1" applyNumberFormat="1" applyFont="1" applyFill="1" applyBorder="1" applyAlignment="1" applyProtection="1">
      <alignment horizontal="center"/>
    </xf>
    <xf numFmtId="7" fontId="10" fillId="6" borderId="7" xfId="1" applyNumberFormat="1" applyFont="1" applyFill="1" applyBorder="1" applyAlignment="1" applyProtection="1">
      <alignment horizontal="center" vertical="center"/>
    </xf>
    <xf numFmtId="0" fontId="2" fillId="2" borderId="0" xfId="0" applyFont="1" applyFill="1" applyBorder="1" applyAlignment="1" applyProtection="1">
      <alignment wrapText="1"/>
    </xf>
    <xf numFmtId="0" fontId="2" fillId="2" borderId="12" xfId="0" applyFont="1" applyFill="1" applyBorder="1" applyAlignment="1" applyProtection="1">
      <alignment wrapText="1"/>
    </xf>
    <xf numFmtId="0" fontId="20" fillId="2" borderId="0" xfId="0" applyFont="1" applyFill="1" applyBorder="1" applyAlignment="1" applyProtection="1">
      <alignment horizontal="left" wrapText="1"/>
    </xf>
    <xf numFmtId="0" fontId="10" fillId="2" borderId="0" xfId="0" applyFont="1" applyFill="1" applyBorder="1" applyAlignment="1" applyProtection="1">
      <alignment horizontal="center" wrapText="1"/>
    </xf>
    <xf numFmtId="0" fontId="2" fillId="2" borderId="18" xfId="0" applyFont="1" applyFill="1" applyBorder="1" applyAlignment="1" applyProtection="1">
      <alignment wrapText="1"/>
    </xf>
    <xf numFmtId="0" fontId="2" fillId="2" borderId="0" xfId="0" applyFont="1" applyFill="1" applyAlignment="1" applyProtection="1">
      <alignment wrapText="1"/>
    </xf>
    <xf numFmtId="0" fontId="2" fillId="2" borderId="0" xfId="0" applyFont="1" applyFill="1" applyBorder="1" applyAlignment="1" applyProtection="1">
      <alignment vertical="top"/>
    </xf>
    <xf numFmtId="0" fontId="2" fillId="2" borderId="12" xfId="0" applyFont="1" applyFill="1" applyBorder="1" applyAlignment="1" applyProtection="1">
      <alignment vertical="top"/>
    </xf>
    <xf numFmtId="0" fontId="10" fillId="2" borderId="0" xfId="0" applyFont="1" applyFill="1" applyAlignment="1" applyProtection="1">
      <alignment horizontal="left" vertical="top"/>
    </xf>
    <xf numFmtId="0" fontId="10" fillId="2" borderId="0" xfId="0" applyFont="1" applyFill="1" applyBorder="1" applyAlignment="1" applyProtection="1">
      <alignment horizontal="left" vertical="top"/>
    </xf>
    <xf numFmtId="0" fontId="10" fillId="2" borderId="0" xfId="0" applyFont="1" applyFill="1" applyBorder="1" applyAlignment="1" applyProtection="1">
      <alignment vertical="top"/>
    </xf>
    <xf numFmtId="0" fontId="10" fillId="2" borderId="0" xfId="0" applyFont="1" applyFill="1" applyAlignment="1" applyProtection="1">
      <alignment horizontal="center" vertical="top"/>
    </xf>
    <xf numFmtId="0" fontId="27" fillId="2" borderId="0" xfId="0" applyFont="1" applyFill="1" applyBorder="1" applyAlignment="1" applyProtection="1">
      <alignment horizontal="right" vertical="top"/>
    </xf>
    <xf numFmtId="7" fontId="27" fillId="2" borderId="0" xfId="1" applyNumberFormat="1" applyFont="1" applyFill="1" applyBorder="1" applyAlignment="1" applyProtection="1">
      <alignment horizontal="center" vertical="top"/>
    </xf>
    <xf numFmtId="0" fontId="2" fillId="2" borderId="0" xfId="0" applyFont="1" applyFill="1" applyAlignment="1" applyProtection="1">
      <alignment vertical="top"/>
    </xf>
    <xf numFmtId="0" fontId="12" fillId="2" borderId="0" xfId="0" applyFont="1" applyFill="1" applyBorder="1" applyAlignment="1" applyProtection="1">
      <alignment horizontal="right" vertical="top"/>
    </xf>
    <xf numFmtId="164" fontId="27" fillId="2" borderId="0" xfId="1" applyNumberFormat="1" applyFont="1" applyFill="1" applyBorder="1" applyAlignment="1" applyProtection="1">
      <alignment horizontal="center" vertical="top"/>
    </xf>
    <xf numFmtId="0" fontId="10" fillId="2" borderId="12" xfId="0" applyFont="1" applyFill="1" applyBorder="1" applyAlignment="1" applyProtection="1">
      <alignment vertical="top"/>
    </xf>
    <xf numFmtId="0" fontId="10" fillId="2" borderId="4" xfId="0" applyFont="1" applyFill="1" applyBorder="1" applyAlignment="1" applyProtection="1">
      <alignment horizontal="left" vertical="top"/>
    </xf>
    <xf numFmtId="0" fontId="10" fillId="2" borderId="0" xfId="0" applyFont="1" applyFill="1" applyBorder="1" applyAlignment="1" applyProtection="1">
      <alignment horizontal="right" vertical="top"/>
    </xf>
    <xf numFmtId="0" fontId="10" fillId="2" borderId="0" xfId="0" applyFont="1" applyFill="1" applyAlignment="1" applyProtection="1">
      <alignment vertical="top"/>
    </xf>
    <xf numFmtId="0" fontId="10" fillId="2" borderId="18" xfId="0" applyFont="1" applyFill="1" applyBorder="1" applyAlignment="1" applyProtection="1">
      <alignment vertical="top"/>
    </xf>
    <xf numFmtId="0" fontId="2" fillId="2" borderId="35" xfId="0" applyFont="1" applyFill="1" applyBorder="1" applyProtection="1"/>
    <xf numFmtId="0" fontId="2" fillId="2" borderId="18" xfId="0" applyFont="1" applyFill="1" applyBorder="1" applyAlignment="1" applyProtection="1">
      <alignment vertical="center"/>
    </xf>
    <xf numFmtId="0" fontId="2" fillId="2" borderId="18" xfId="0" applyFont="1" applyFill="1" applyBorder="1" applyAlignment="1" applyProtection="1">
      <alignment vertical="top"/>
    </xf>
    <xf numFmtId="0" fontId="14" fillId="2" borderId="0" xfId="0" applyFont="1" applyFill="1" applyBorder="1" applyProtection="1"/>
    <xf numFmtId="0" fontId="12" fillId="6" borderId="7" xfId="0" applyNumberFormat="1" applyFont="1" applyFill="1" applyBorder="1" applyAlignment="1" applyProtection="1">
      <alignment horizontal="center" wrapText="1"/>
    </xf>
    <xf numFmtId="7" fontId="2" fillId="2" borderId="0" xfId="0" applyNumberFormat="1" applyFont="1" applyFill="1" applyProtection="1"/>
    <xf numFmtId="1" fontId="12" fillId="0" borderId="28" xfId="0" applyNumberFormat="1" applyFont="1" applyFill="1" applyBorder="1" applyAlignment="1" applyProtection="1">
      <alignment horizontal="center"/>
    </xf>
    <xf numFmtId="7" fontId="30" fillId="2" borderId="0" xfId="0" applyNumberFormat="1" applyFont="1" applyFill="1" applyAlignment="1" applyProtection="1">
      <alignment horizontal="center"/>
    </xf>
    <xf numFmtId="0" fontId="38" fillId="5" borderId="0" xfId="0" applyFont="1" applyFill="1" applyBorder="1" applyAlignment="1" applyProtection="1">
      <alignment horizontal="left" vertical="center"/>
    </xf>
    <xf numFmtId="0" fontId="10" fillId="6" borderId="1" xfId="0" applyFont="1" applyFill="1" applyBorder="1" applyAlignment="1" applyProtection="1">
      <alignment horizontal="left"/>
    </xf>
    <xf numFmtId="0" fontId="10" fillId="6" borderId="2" xfId="0" applyFont="1" applyFill="1" applyBorder="1" applyAlignment="1" applyProtection="1">
      <alignment horizontal="left"/>
    </xf>
    <xf numFmtId="0" fontId="10" fillId="2" borderId="0" xfId="0" applyFont="1" applyFill="1" applyBorder="1" applyAlignment="1" applyProtection="1">
      <alignment horizontal="left" vertical="top" wrapText="1"/>
    </xf>
    <xf numFmtId="0" fontId="10" fillId="6" borderId="7" xfId="0" applyFont="1" applyFill="1" applyBorder="1" applyAlignment="1" applyProtection="1"/>
    <xf numFmtId="0" fontId="10" fillId="6" borderId="1" xfId="0" applyFont="1" applyFill="1" applyBorder="1" applyAlignment="1" applyProtection="1"/>
    <xf numFmtId="0" fontId="10" fillId="6" borderId="8" xfId="0" applyFont="1" applyFill="1" applyBorder="1" applyAlignment="1" applyProtection="1"/>
    <xf numFmtId="0" fontId="10" fillId="6" borderId="2" xfId="0" applyFont="1" applyFill="1" applyBorder="1" applyAlignment="1" applyProtection="1"/>
    <xf numFmtId="0" fontId="28" fillId="2" borderId="13" xfId="0" applyFont="1" applyFill="1" applyBorder="1" applyAlignment="1" applyProtection="1">
      <alignment horizontal="left" vertical="center"/>
    </xf>
    <xf numFmtId="0" fontId="0" fillId="0" borderId="13" xfId="0" applyBorder="1" applyProtection="1"/>
    <xf numFmtId="0" fontId="33" fillId="5" borderId="9" xfId="0" applyFont="1" applyFill="1" applyBorder="1" applyAlignment="1" applyProtection="1">
      <alignment horizontal="center" vertical="center"/>
    </xf>
    <xf numFmtId="0" fontId="30" fillId="5" borderId="10" xfId="0" applyFont="1" applyFill="1" applyBorder="1" applyAlignment="1" applyProtection="1"/>
    <xf numFmtId="0" fontId="30" fillId="5" borderId="11" xfId="0" applyFont="1" applyFill="1" applyBorder="1" applyAlignment="1" applyProtection="1"/>
    <xf numFmtId="0" fontId="10" fillId="2" borderId="0" xfId="0" applyFont="1" applyFill="1" applyAlignment="1" applyProtection="1">
      <alignment horizontal="left" wrapText="1"/>
    </xf>
    <xf numFmtId="0" fontId="0" fillId="0" borderId="0" xfId="0" applyAlignment="1" applyProtection="1">
      <alignment horizontal="left" wrapText="1"/>
    </xf>
    <xf numFmtId="0" fontId="12" fillId="2" borderId="3" xfId="0" applyFont="1" applyFill="1" applyBorder="1" applyAlignment="1" applyProtection="1">
      <alignment horizontal="center"/>
    </xf>
    <xf numFmtId="0" fontId="7" fillId="2" borderId="0" xfId="0" applyFont="1" applyFill="1" applyBorder="1" applyAlignment="1" applyProtection="1">
      <alignment horizontal="center" wrapText="1"/>
    </xf>
    <xf numFmtId="0" fontId="0" fillId="0" borderId="0" xfId="0" applyAlignment="1" applyProtection="1">
      <alignment horizontal="center"/>
    </xf>
    <xf numFmtId="0" fontId="32" fillId="2" borderId="0" xfId="0" applyFont="1" applyFill="1" applyBorder="1" applyAlignment="1" applyProtection="1">
      <alignment horizontal="center" vertical="center" wrapText="1"/>
    </xf>
    <xf numFmtId="0" fontId="9" fillId="5" borderId="14" xfId="0" applyFont="1" applyFill="1" applyBorder="1" applyAlignment="1" applyProtection="1">
      <alignment horizontal="left" vertical="center"/>
    </xf>
    <xf numFmtId="0" fontId="9" fillId="5" borderId="13" xfId="0" applyFont="1" applyFill="1" applyBorder="1" applyAlignment="1" applyProtection="1">
      <alignment horizontal="left" vertical="center"/>
    </xf>
    <xf numFmtId="0" fontId="4" fillId="5" borderId="0" xfId="0" applyFont="1" applyFill="1" applyBorder="1" applyAlignment="1" applyProtection="1">
      <alignment horizontal="left" vertical="center"/>
    </xf>
    <xf numFmtId="0" fontId="10" fillId="4" borderId="1" xfId="0" applyFont="1" applyFill="1" applyBorder="1" applyAlignment="1" applyProtection="1">
      <alignment horizontal="left"/>
    </xf>
    <xf numFmtId="0" fontId="10" fillId="4" borderId="8" xfId="0" applyFont="1" applyFill="1" applyBorder="1" applyAlignment="1" applyProtection="1">
      <alignment horizontal="left"/>
    </xf>
    <xf numFmtId="0" fontId="10" fillId="4" borderId="2" xfId="0" applyFont="1" applyFill="1" applyBorder="1" applyAlignment="1" applyProtection="1">
      <alignment horizontal="left"/>
    </xf>
    <xf numFmtId="0" fontId="10" fillId="6" borderId="8" xfId="0" applyFont="1" applyFill="1" applyBorder="1" applyAlignment="1" applyProtection="1">
      <alignment horizontal="left"/>
    </xf>
    <xf numFmtId="0" fontId="27" fillId="2" borderId="4" xfId="0" applyFont="1" applyFill="1" applyBorder="1" applyAlignment="1" applyProtection="1">
      <alignment horizontal="right" vertical="top"/>
    </xf>
    <xf numFmtId="0" fontId="0" fillId="2" borderId="0" xfId="0" applyFill="1" applyAlignment="1" applyProtection="1">
      <alignment horizontal="center"/>
    </xf>
    <xf numFmtId="0" fontId="0" fillId="0" borderId="0" xfId="0" applyAlignment="1" applyProtection="1"/>
    <xf numFmtId="0" fontId="10" fillId="6" borderId="7" xfId="0" applyFont="1" applyFill="1" applyBorder="1" applyAlignment="1" applyProtection="1">
      <alignment horizontal="left"/>
    </xf>
    <xf numFmtId="0" fontId="38" fillId="5" borderId="21" xfId="0" applyFont="1" applyFill="1" applyBorder="1" applyAlignment="1" applyProtection="1">
      <alignment horizontal="left" vertical="center"/>
    </xf>
    <xf numFmtId="0" fontId="21" fillId="5" borderId="33" xfId="0" applyFont="1" applyFill="1" applyBorder="1" applyAlignment="1" applyProtection="1">
      <alignment horizontal="left" vertical="center"/>
    </xf>
    <xf numFmtId="0" fontId="21" fillId="5" borderId="34" xfId="0" applyFont="1" applyFill="1" applyBorder="1" applyAlignment="1" applyProtection="1">
      <alignment horizontal="left" vertical="center"/>
    </xf>
    <xf numFmtId="16" fontId="29" fillId="2" borderId="0" xfId="0" applyNumberFormat="1" applyFont="1" applyFill="1" applyAlignment="1" applyProtection="1">
      <alignment horizontal="left"/>
    </xf>
    <xf numFmtId="0" fontId="29" fillId="2" borderId="0" xfId="0" applyFont="1" applyFill="1" applyAlignment="1" applyProtection="1"/>
    <xf numFmtId="0" fontId="10" fillId="2" borderId="1" xfId="0" applyFont="1" applyFill="1" applyBorder="1" applyAlignment="1" applyProtection="1">
      <alignment horizontal="left"/>
    </xf>
    <xf numFmtId="0" fontId="10" fillId="2" borderId="8" xfId="0" applyFont="1" applyFill="1" applyBorder="1" applyAlignment="1" applyProtection="1">
      <alignment horizontal="left"/>
    </xf>
    <xf numFmtId="0" fontId="10" fillId="2" borderId="2" xfId="0" applyFont="1" applyFill="1" applyBorder="1" applyAlignment="1" applyProtection="1">
      <alignment horizontal="left"/>
    </xf>
    <xf numFmtId="0" fontId="10" fillId="2" borderId="7" xfId="0" applyFont="1" applyFill="1" applyBorder="1" applyAlignment="1" applyProtection="1">
      <alignment horizontal="left"/>
    </xf>
    <xf numFmtId="0" fontId="10" fillId="0" borderId="7" xfId="0" applyFont="1" applyFill="1" applyBorder="1" applyAlignment="1" applyProtection="1">
      <alignment horizontal="left" vertical="center" wrapText="1"/>
    </xf>
    <xf numFmtId="0" fontId="15" fillId="0" borderId="0" xfId="0" applyFont="1" applyFill="1" applyBorder="1" applyAlignment="1" applyProtection="1">
      <alignment horizontal="right"/>
    </xf>
    <xf numFmtId="0" fontId="0" fillId="0" borderId="0" xfId="0" applyBorder="1" applyAlignment="1" applyProtection="1"/>
    <xf numFmtId="0" fontId="35" fillId="0" borderId="30" xfId="0" applyFont="1" applyFill="1" applyBorder="1" applyAlignment="1" applyProtection="1">
      <alignment horizontal="right"/>
    </xf>
    <xf numFmtId="0" fontId="31" fillId="0" borderId="31" xfId="0" applyFont="1" applyBorder="1" applyAlignment="1" applyProtection="1"/>
    <xf numFmtId="0" fontId="36" fillId="2" borderId="27" xfId="0" applyFont="1" applyFill="1" applyBorder="1" applyAlignment="1" applyProtection="1">
      <alignment horizontal="left"/>
    </xf>
    <xf numFmtId="0" fontId="36" fillId="2" borderId="8" xfId="0" applyFont="1" applyFill="1" applyBorder="1" applyAlignment="1" applyProtection="1">
      <alignment horizontal="left"/>
    </xf>
    <xf numFmtId="0" fontId="36" fillId="2" borderId="2" xfId="0" applyFont="1" applyFill="1" applyBorder="1" applyAlignment="1" applyProtection="1">
      <alignment horizontal="left"/>
    </xf>
    <xf numFmtId="0" fontId="35" fillId="0" borderId="25" xfId="0" applyFont="1" applyFill="1" applyBorder="1" applyAlignment="1" applyProtection="1">
      <alignment horizontal="right"/>
    </xf>
    <xf numFmtId="0" fontId="31" fillId="0" borderId="0" xfId="0" applyFont="1" applyBorder="1" applyAlignment="1" applyProtection="1"/>
    <xf numFmtId="0" fontId="10" fillId="0" borderId="1" xfId="0" applyFont="1" applyFill="1" applyBorder="1" applyAlignment="1" applyProtection="1">
      <alignment horizontal="left" vertical="center" wrapText="1"/>
    </xf>
    <xf numFmtId="0" fontId="10" fillId="0" borderId="8"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37" fillId="0" borderId="22" xfId="0" applyFont="1" applyFill="1" applyBorder="1" applyAlignment="1" applyProtection="1">
      <alignment horizontal="right" vertical="center"/>
    </xf>
    <xf numFmtId="0" fontId="37" fillId="0" borderId="23" xfId="0" applyFont="1" applyFill="1" applyBorder="1" applyAlignment="1" applyProtection="1">
      <alignment horizontal="right" vertical="center"/>
    </xf>
    <xf numFmtId="0" fontId="31" fillId="0" borderId="23" xfId="0" applyFont="1" applyFill="1" applyBorder="1" applyAlignment="1" applyProtection="1">
      <alignment horizontal="right"/>
    </xf>
    <xf numFmtId="0" fontId="38" fillId="5" borderId="22" xfId="0" applyFont="1" applyFill="1" applyBorder="1" applyAlignment="1" applyProtection="1">
      <alignment horizontal="left" vertical="center"/>
    </xf>
    <xf numFmtId="0" fontId="21" fillId="5" borderId="23" xfId="0" applyFont="1" applyFill="1" applyBorder="1" applyAlignment="1" applyProtection="1">
      <alignment horizontal="left" vertical="center"/>
    </xf>
    <xf numFmtId="0" fontId="21" fillId="5" borderId="24" xfId="0" applyFont="1" applyFill="1" applyBorder="1" applyAlignment="1" applyProtection="1">
      <alignment horizontal="left" vertical="center"/>
    </xf>
    <xf numFmtId="0" fontId="36" fillId="0" borderId="8" xfId="0" applyFont="1" applyBorder="1" applyAlignment="1" applyProtection="1">
      <alignment horizontal="left"/>
    </xf>
    <xf numFmtId="0" fontId="36" fillId="0" borderId="2" xfId="0" applyFont="1" applyBorder="1" applyAlignment="1" applyProtection="1">
      <alignment horizontal="left"/>
    </xf>
    <xf numFmtId="0" fontId="12" fillId="0" borderId="0" xfId="0" applyFont="1" applyFill="1" applyBorder="1" applyAlignment="1" applyProtection="1">
      <alignment horizontal="right"/>
    </xf>
    <xf numFmtId="0" fontId="12" fillId="2" borderId="3" xfId="0" applyFont="1" applyFill="1" applyBorder="1" applyAlignment="1" applyProtection="1">
      <alignment horizontal="left"/>
    </xf>
    <xf numFmtId="0" fontId="9" fillId="5" borderId="17" xfId="0" applyFont="1" applyFill="1" applyBorder="1" applyAlignment="1" applyProtection="1">
      <alignment horizontal="left" vertical="center"/>
    </xf>
    <xf numFmtId="0" fontId="38" fillId="5" borderId="0" xfId="0" applyFont="1" applyFill="1" applyBorder="1" applyAlignment="1" applyProtection="1">
      <alignment horizontal="left" vertical="center" wrapText="1"/>
    </xf>
    <xf numFmtId="0" fontId="2" fillId="5" borderId="0" xfId="0" applyFont="1" applyFill="1" applyBorder="1" applyAlignment="1" applyProtection="1">
      <alignment horizontal="left" vertic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8"/>
  <sheetViews>
    <sheetView tabSelected="1" zoomScaleNormal="100" zoomScaleSheetLayoutView="100" workbookViewId="0">
      <selection activeCell="J5" sqref="J5"/>
    </sheetView>
  </sheetViews>
  <sheetFormatPr defaultColWidth="54.85546875" defaultRowHeight="18" x14ac:dyDescent="0.25"/>
  <cols>
    <col min="1" max="1" width="2.28515625" style="1" customWidth="1"/>
    <col min="2" max="2" width="2.42578125" style="13" customWidth="1"/>
    <col min="3" max="3" width="6.28515625" style="14" customWidth="1"/>
    <col min="4" max="4" width="18.140625" style="14" customWidth="1"/>
    <col min="5" max="5" width="39.28515625" style="59" customWidth="1"/>
    <col min="6" max="6" width="21.5703125" style="38" customWidth="1"/>
    <col min="7" max="7" width="22.42578125" style="13" customWidth="1"/>
    <col min="8" max="8" width="20.28515625" style="13" customWidth="1"/>
    <col min="9" max="9" width="3.5703125" style="13" customWidth="1"/>
    <col min="10" max="16384" width="54.85546875" style="13"/>
  </cols>
  <sheetData>
    <row r="1" spans="1:10" ht="15.6" customHeight="1" x14ac:dyDescent="0.25">
      <c r="B1" s="81"/>
      <c r="C1" s="82"/>
      <c r="D1" s="82"/>
      <c r="E1" s="166" t="s">
        <v>43</v>
      </c>
      <c r="F1" s="167"/>
      <c r="G1" s="167"/>
      <c r="H1" s="83"/>
      <c r="I1" s="84"/>
    </row>
    <row r="2" spans="1:10" ht="32.25" customHeight="1" x14ac:dyDescent="0.25">
      <c r="B2" s="76"/>
      <c r="C2" s="168" t="s">
        <v>93</v>
      </c>
      <c r="D2" s="169"/>
      <c r="E2" s="169"/>
      <c r="F2" s="169"/>
      <c r="G2" s="169"/>
      <c r="H2" s="170"/>
      <c r="I2" s="85"/>
    </row>
    <row r="3" spans="1:10" ht="6" customHeight="1" x14ac:dyDescent="0.25">
      <c r="B3" s="71"/>
      <c r="C3" s="15"/>
      <c r="D3" s="15"/>
      <c r="E3" s="16"/>
      <c r="F3" s="17"/>
      <c r="G3" s="1"/>
      <c r="H3" s="1"/>
      <c r="I3" s="86"/>
    </row>
    <row r="4" spans="1:10" s="19" customFormat="1" ht="38.25" customHeight="1" x14ac:dyDescent="0.2">
      <c r="A4" s="18"/>
      <c r="B4" s="77"/>
      <c r="C4" s="176" t="s">
        <v>79</v>
      </c>
      <c r="D4" s="176"/>
      <c r="E4" s="176"/>
      <c r="F4" s="176"/>
      <c r="G4" s="176"/>
      <c r="H4" s="176"/>
      <c r="I4" s="87"/>
    </row>
    <row r="5" spans="1:10" s="19" customFormat="1" ht="20.25" customHeight="1" x14ac:dyDescent="0.2">
      <c r="A5" s="18"/>
      <c r="B5" s="77"/>
      <c r="C5" s="176"/>
      <c r="D5" s="176"/>
      <c r="E5" s="176"/>
      <c r="F5" s="176"/>
      <c r="G5" s="176"/>
      <c r="H5" s="176"/>
      <c r="I5" s="87"/>
    </row>
    <row r="6" spans="1:10" s="19" customFormat="1" ht="7.5" customHeight="1" x14ac:dyDescent="0.25">
      <c r="A6" s="18"/>
      <c r="B6" s="77"/>
      <c r="C6" s="174"/>
      <c r="D6" s="175"/>
      <c r="E6" s="175"/>
      <c r="F6" s="175"/>
      <c r="G6" s="175"/>
      <c r="H6" s="175"/>
      <c r="I6" s="87"/>
    </row>
    <row r="7" spans="1:10" ht="4.5" customHeight="1" thickBot="1" x14ac:dyDescent="0.3">
      <c r="B7" s="78"/>
      <c r="C7" s="79"/>
      <c r="D7" s="79"/>
      <c r="E7" s="80"/>
      <c r="F7" s="80"/>
      <c r="G7" s="80"/>
      <c r="H7" s="80"/>
      <c r="I7" s="88"/>
    </row>
    <row r="8" spans="1:10" ht="6" customHeight="1" thickBot="1" x14ac:dyDescent="0.3">
      <c r="C8" s="20"/>
      <c r="D8" s="20"/>
      <c r="E8" s="21"/>
      <c r="F8" s="22"/>
    </row>
    <row r="9" spans="1:10" ht="32.25" customHeight="1" x14ac:dyDescent="0.25">
      <c r="B9" s="177" t="s">
        <v>49</v>
      </c>
      <c r="C9" s="178"/>
      <c r="D9" s="178"/>
      <c r="E9" s="178"/>
      <c r="F9" s="178"/>
      <c r="G9" s="178"/>
      <c r="H9" s="178"/>
      <c r="I9" s="178"/>
      <c r="J9" s="150"/>
    </row>
    <row r="10" spans="1:10" ht="18.75" customHeight="1" x14ac:dyDescent="0.25">
      <c r="B10" s="72"/>
      <c r="C10" s="171"/>
      <c r="D10" s="172"/>
      <c r="E10" s="172"/>
      <c r="F10" s="172"/>
      <c r="G10" s="172"/>
      <c r="H10" s="172"/>
      <c r="I10" s="86"/>
      <c r="J10" s="1"/>
    </row>
    <row r="11" spans="1:10" s="24" customFormat="1" ht="18.75" customHeight="1" x14ac:dyDescent="0.25">
      <c r="A11" s="23"/>
      <c r="B11" s="74"/>
      <c r="C11" s="8"/>
      <c r="D11" s="8"/>
      <c r="E11" s="8"/>
      <c r="F11" s="4"/>
      <c r="G11" s="4" t="s">
        <v>57</v>
      </c>
      <c r="H11" s="154"/>
      <c r="I11" s="122"/>
      <c r="J11" s="23"/>
    </row>
    <row r="12" spans="1:10" s="3" customFormat="1" ht="8.25" customHeight="1" x14ac:dyDescent="0.2">
      <c r="A12" s="2"/>
      <c r="B12" s="73"/>
      <c r="C12" s="5"/>
      <c r="D12" s="5"/>
      <c r="E12" s="6"/>
      <c r="F12" s="7"/>
      <c r="G12" s="2"/>
      <c r="H12" s="2"/>
      <c r="I12" s="121"/>
      <c r="J12" s="2"/>
    </row>
    <row r="13" spans="1:10" ht="6.75" hidden="1" customHeight="1" x14ac:dyDescent="0.25">
      <c r="B13" s="73"/>
      <c r="C13" s="9"/>
      <c r="D13" s="9"/>
      <c r="E13" s="2"/>
      <c r="F13" s="7"/>
      <c r="G13" s="2"/>
      <c r="H13" s="2"/>
      <c r="I13" s="86"/>
      <c r="J13" s="1"/>
    </row>
    <row r="14" spans="1:10" s="26" customFormat="1" ht="25.5" customHeight="1" x14ac:dyDescent="0.2">
      <c r="A14" s="25"/>
      <c r="B14" s="75"/>
      <c r="C14" s="158" t="s">
        <v>50</v>
      </c>
      <c r="D14" s="158"/>
      <c r="E14" s="158"/>
      <c r="F14" s="158"/>
      <c r="G14" s="158"/>
      <c r="H14" s="158"/>
      <c r="I14" s="151"/>
      <c r="J14" s="25"/>
    </row>
    <row r="15" spans="1:10" ht="62.65" customHeight="1" x14ac:dyDescent="0.25">
      <c r="A15" s="2"/>
      <c r="B15" s="73"/>
      <c r="C15" s="161" t="s">
        <v>75</v>
      </c>
      <c r="D15" s="161"/>
      <c r="E15" s="161"/>
      <c r="F15" s="161"/>
      <c r="G15" s="161"/>
      <c r="H15" s="161"/>
      <c r="I15" s="86"/>
      <c r="J15" s="1"/>
    </row>
    <row r="16" spans="1:10" ht="14.25" customHeight="1" x14ac:dyDescent="0.25">
      <c r="B16" s="71"/>
      <c r="C16" s="173" t="s">
        <v>51</v>
      </c>
      <c r="D16" s="173"/>
      <c r="E16" s="10" t="s">
        <v>76</v>
      </c>
      <c r="F16" s="7"/>
      <c r="G16" s="3"/>
      <c r="H16" s="12" t="s">
        <v>56</v>
      </c>
      <c r="I16" s="86"/>
      <c r="J16" s="1"/>
    </row>
    <row r="17" spans="1:10" ht="15.75" customHeight="1" x14ac:dyDescent="0.25">
      <c r="B17" s="71"/>
      <c r="C17" s="159" t="s">
        <v>52</v>
      </c>
      <c r="D17" s="160"/>
      <c r="E17" s="162"/>
      <c r="F17" s="162"/>
      <c r="G17" s="162"/>
      <c r="H17" s="90"/>
      <c r="I17" s="86"/>
      <c r="J17" s="1"/>
    </row>
    <row r="18" spans="1:10" ht="15.75" customHeight="1" x14ac:dyDescent="0.25">
      <c r="B18" s="71"/>
      <c r="C18" s="159" t="s">
        <v>52</v>
      </c>
      <c r="D18" s="160"/>
      <c r="E18" s="162"/>
      <c r="F18" s="162"/>
      <c r="G18" s="162"/>
      <c r="H18" s="91"/>
      <c r="I18" s="86"/>
      <c r="J18" s="1"/>
    </row>
    <row r="19" spans="1:10" ht="15.75" customHeight="1" x14ac:dyDescent="0.25">
      <c r="B19" s="71"/>
      <c r="C19" s="159" t="s">
        <v>12</v>
      </c>
      <c r="D19" s="160"/>
      <c r="E19" s="162"/>
      <c r="F19" s="162"/>
      <c r="G19" s="162"/>
      <c r="H19" s="91"/>
      <c r="I19" s="86"/>
      <c r="J19" s="1"/>
    </row>
    <row r="20" spans="1:10" ht="15.75" customHeight="1" x14ac:dyDescent="0.25">
      <c r="B20" s="71"/>
      <c r="C20" s="159" t="s">
        <v>12</v>
      </c>
      <c r="D20" s="160"/>
      <c r="E20" s="163"/>
      <c r="F20" s="164"/>
      <c r="G20" s="165"/>
      <c r="H20" s="91"/>
      <c r="I20" s="86"/>
      <c r="J20" s="1"/>
    </row>
    <row r="21" spans="1:10" ht="15.75" customHeight="1" x14ac:dyDescent="0.25">
      <c r="B21" s="71"/>
      <c r="C21" s="159" t="s">
        <v>53</v>
      </c>
      <c r="D21" s="160"/>
      <c r="E21" s="162"/>
      <c r="F21" s="162"/>
      <c r="G21" s="162"/>
      <c r="H21" s="91"/>
      <c r="I21" s="86"/>
      <c r="J21" s="1"/>
    </row>
    <row r="22" spans="1:10" ht="15.75" customHeight="1" x14ac:dyDescent="0.25">
      <c r="B22" s="71"/>
      <c r="C22" s="159" t="s">
        <v>53</v>
      </c>
      <c r="D22" s="160"/>
      <c r="E22" s="162"/>
      <c r="F22" s="162"/>
      <c r="G22" s="162"/>
      <c r="H22" s="91"/>
      <c r="I22" s="86"/>
      <c r="J22" s="1"/>
    </row>
    <row r="23" spans="1:10" ht="15.75" customHeight="1" x14ac:dyDescent="0.25">
      <c r="B23" s="71"/>
      <c r="C23" s="159" t="s">
        <v>54</v>
      </c>
      <c r="D23" s="160"/>
      <c r="E23" s="159"/>
      <c r="F23" s="183"/>
      <c r="G23" s="160"/>
      <c r="H23" s="91"/>
      <c r="I23" s="86"/>
      <c r="J23" s="1"/>
    </row>
    <row r="24" spans="1:10" ht="15.75" customHeight="1" x14ac:dyDescent="0.25">
      <c r="B24" s="71"/>
      <c r="C24" s="159" t="s">
        <v>54</v>
      </c>
      <c r="D24" s="160"/>
      <c r="E24" s="159"/>
      <c r="F24" s="183"/>
      <c r="G24" s="160"/>
      <c r="H24" s="91"/>
      <c r="I24" s="86"/>
      <c r="J24" s="1"/>
    </row>
    <row r="25" spans="1:10" ht="15.75" customHeight="1" x14ac:dyDescent="0.25">
      <c r="B25" s="71"/>
      <c r="C25" s="159" t="s">
        <v>54</v>
      </c>
      <c r="D25" s="160"/>
      <c r="E25" s="159"/>
      <c r="F25" s="183"/>
      <c r="G25" s="160"/>
      <c r="H25" s="91"/>
      <c r="I25" s="86"/>
      <c r="J25" s="1"/>
    </row>
    <row r="26" spans="1:10" ht="15.75" customHeight="1" x14ac:dyDescent="0.25">
      <c r="B26" s="71"/>
      <c r="C26" s="159" t="s">
        <v>54</v>
      </c>
      <c r="D26" s="160"/>
      <c r="E26" s="162"/>
      <c r="F26" s="162"/>
      <c r="G26" s="162"/>
      <c r="H26" s="91"/>
      <c r="I26" s="86"/>
      <c r="J26" s="1"/>
    </row>
    <row r="27" spans="1:10" ht="15.75" customHeight="1" x14ac:dyDescent="0.25">
      <c r="B27" s="71"/>
      <c r="C27" s="159" t="s">
        <v>55</v>
      </c>
      <c r="D27" s="160"/>
      <c r="E27" s="162"/>
      <c r="F27" s="162"/>
      <c r="G27" s="162"/>
      <c r="H27" s="91"/>
      <c r="I27" s="86"/>
      <c r="J27" s="1"/>
    </row>
    <row r="28" spans="1:10" s="134" customFormat="1" ht="28.15" customHeight="1" x14ac:dyDescent="0.2">
      <c r="B28" s="135"/>
      <c r="C28" s="137"/>
      <c r="D28" s="137"/>
      <c r="E28" s="137"/>
      <c r="F28" s="184" t="str">
        <f>IF($G$11&gt;0,"Total for "&amp;$G$11&amp;" Girl Scouts:","Total for X Girl Scouts:")</f>
        <v>Total for Number of Girl Scouts in the troop   Girl Scouts:</v>
      </c>
      <c r="G28" s="184"/>
      <c r="H28" s="141">
        <f>SUM(H17:H27)*$H$11</f>
        <v>0</v>
      </c>
      <c r="I28" s="152"/>
    </row>
    <row r="29" spans="1:10" s="1" customFormat="1" ht="9" hidden="1" customHeight="1" x14ac:dyDescent="0.25">
      <c r="B29" s="71"/>
      <c r="C29" s="9"/>
      <c r="D29" s="9"/>
      <c r="E29" s="9"/>
      <c r="F29" s="53"/>
      <c r="G29" s="9"/>
      <c r="H29" s="2"/>
      <c r="I29" s="86"/>
    </row>
    <row r="30" spans="1:10" s="2" customFormat="1" ht="20.25" hidden="1" x14ac:dyDescent="0.3">
      <c r="B30" s="73"/>
      <c r="C30" s="27" t="s">
        <v>36</v>
      </c>
      <c r="D30" s="10"/>
      <c r="E30" s="9"/>
      <c r="F30" s="9"/>
      <c r="G30" s="9"/>
      <c r="H30" s="11" t="s">
        <v>0</v>
      </c>
      <c r="I30" s="121"/>
    </row>
    <row r="31" spans="1:10" s="3" customFormat="1" ht="2.25" hidden="1" customHeight="1" x14ac:dyDescent="0.2">
      <c r="A31" s="2"/>
      <c r="B31" s="73"/>
      <c r="C31" s="9"/>
      <c r="D31" s="9"/>
      <c r="E31" s="28"/>
      <c r="F31" s="9"/>
      <c r="G31" s="9"/>
      <c r="H31" s="2"/>
      <c r="I31" s="121"/>
      <c r="J31" s="2"/>
    </row>
    <row r="32" spans="1:10" ht="14.25" hidden="1" customHeight="1" x14ac:dyDescent="0.25">
      <c r="B32" s="71"/>
      <c r="C32" s="9"/>
      <c r="D32" s="9"/>
      <c r="E32" s="10" t="s">
        <v>13</v>
      </c>
      <c r="F32" s="9"/>
      <c r="G32" s="28"/>
      <c r="H32" s="12" t="s">
        <v>39</v>
      </c>
      <c r="I32" s="86"/>
      <c r="J32" s="1"/>
    </row>
    <row r="33" spans="1:10" ht="15.75" hidden="1" customHeight="1" x14ac:dyDescent="0.25">
      <c r="B33" s="71"/>
      <c r="C33" s="68" t="s">
        <v>30</v>
      </c>
      <c r="D33" s="69"/>
      <c r="E33" s="180"/>
      <c r="F33" s="181"/>
      <c r="G33" s="182"/>
      <c r="H33" s="66"/>
      <c r="I33" s="86"/>
      <c r="J33" s="1"/>
    </row>
    <row r="34" spans="1:10" ht="15.75" hidden="1" customHeight="1" x14ac:dyDescent="0.25">
      <c r="B34" s="71"/>
      <c r="C34" s="68" t="s">
        <v>30</v>
      </c>
      <c r="D34" s="69"/>
      <c r="E34" s="180"/>
      <c r="F34" s="181"/>
      <c r="G34" s="182"/>
      <c r="H34" s="66"/>
      <c r="I34" s="86"/>
      <c r="J34" s="1"/>
    </row>
    <row r="35" spans="1:10" ht="15.75" hidden="1" customHeight="1" x14ac:dyDescent="0.25">
      <c r="B35" s="71"/>
      <c r="C35" s="29" t="s">
        <v>30</v>
      </c>
      <c r="D35" s="30"/>
      <c r="E35" s="180"/>
      <c r="F35" s="181"/>
      <c r="G35" s="182"/>
      <c r="H35" s="66"/>
      <c r="I35" s="86"/>
      <c r="J35" s="1"/>
    </row>
    <row r="36" spans="1:10" ht="15.75" hidden="1" customHeight="1" x14ac:dyDescent="0.25">
      <c r="B36" s="71"/>
      <c r="C36" s="68" t="s">
        <v>32</v>
      </c>
      <c r="D36" s="69"/>
      <c r="E36" s="180"/>
      <c r="F36" s="181"/>
      <c r="G36" s="182"/>
      <c r="H36" s="66"/>
      <c r="I36" s="86"/>
      <c r="J36" s="1"/>
    </row>
    <row r="37" spans="1:10" ht="15.75" hidden="1" customHeight="1" x14ac:dyDescent="0.25">
      <c r="B37" s="71"/>
      <c r="C37" s="68" t="s">
        <v>27</v>
      </c>
      <c r="D37" s="69"/>
      <c r="E37" s="180"/>
      <c r="F37" s="181"/>
      <c r="G37" s="182"/>
      <c r="H37" s="66"/>
      <c r="I37" s="86"/>
      <c r="J37" s="1"/>
    </row>
    <row r="38" spans="1:10" ht="15.75" hidden="1" customHeight="1" x14ac:dyDescent="0.25">
      <c r="B38" s="71"/>
      <c r="C38" s="68" t="s">
        <v>44</v>
      </c>
      <c r="D38" s="69"/>
      <c r="E38" s="180"/>
      <c r="F38" s="181"/>
      <c r="G38" s="182"/>
      <c r="H38" s="66"/>
      <c r="I38" s="86"/>
      <c r="J38" s="1"/>
    </row>
    <row r="39" spans="1:10" ht="15.75" hidden="1" customHeight="1" x14ac:dyDescent="0.25">
      <c r="B39" s="71"/>
      <c r="C39" s="68" t="s">
        <v>23</v>
      </c>
      <c r="D39" s="69"/>
      <c r="E39" s="180"/>
      <c r="F39" s="181"/>
      <c r="G39" s="182"/>
      <c r="H39" s="66"/>
      <c r="I39" s="86"/>
      <c r="J39" s="1"/>
    </row>
    <row r="40" spans="1:10" hidden="1" x14ac:dyDescent="0.25">
      <c r="B40" s="71"/>
      <c r="C40" s="9"/>
      <c r="D40" s="9"/>
      <c r="E40" s="6"/>
      <c r="F40" s="31"/>
      <c r="G40" s="32" t="str">
        <f>IF($G$11&gt;0,"Total for "&amp;$G$11&amp;" girls:","Total for X girls:")</f>
        <v>Total for Number of Girl Scouts in the troop   girls:</v>
      </c>
      <c r="H40" s="33" t="e">
        <f>SUM(H33:H39)*$G$11</f>
        <v>#VALUE!</v>
      </c>
      <c r="I40" s="86"/>
      <c r="J40" s="1"/>
    </row>
    <row r="41" spans="1:10" ht="2.1" customHeight="1" x14ac:dyDescent="0.25">
      <c r="B41" s="71"/>
      <c r="C41" s="9"/>
      <c r="D41" s="9"/>
      <c r="E41" s="6"/>
      <c r="F41" s="31"/>
      <c r="G41" s="4"/>
      <c r="H41" s="34"/>
      <c r="I41" s="86"/>
      <c r="J41" s="1"/>
    </row>
    <row r="42" spans="1:10" ht="0.95" customHeight="1" x14ac:dyDescent="0.25">
      <c r="B42" s="71"/>
      <c r="C42" s="9"/>
      <c r="D42" s="9"/>
      <c r="E42" s="6"/>
      <c r="F42" s="7"/>
      <c r="G42" s="4"/>
      <c r="H42" s="34"/>
      <c r="I42" s="86"/>
      <c r="J42" s="1"/>
    </row>
    <row r="43" spans="1:10" ht="0.95" customHeight="1" x14ac:dyDescent="0.25">
      <c r="B43" s="71"/>
      <c r="C43" s="158" t="s">
        <v>15</v>
      </c>
      <c r="D43" s="158"/>
      <c r="E43" s="158"/>
      <c r="F43" s="158"/>
      <c r="G43" s="158"/>
      <c r="H43" s="158"/>
      <c r="I43" s="86"/>
      <c r="J43" s="1"/>
    </row>
    <row r="44" spans="1:10" ht="0.95" customHeight="1" x14ac:dyDescent="0.25">
      <c r="B44" s="71"/>
      <c r="C44" s="158"/>
      <c r="D44" s="158"/>
      <c r="E44" s="158"/>
      <c r="F44" s="158"/>
      <c r="G44" s="158"/>
      <c r="H44" s="158"/>
      <c r="I44" s="86"/>
      <c r="J44" s="1"/>
    </row>
    <row r="45" spans="1:10" ht="0.95" customHeight="1" x14ac:dyDescent="0.25">
      <c r="B45" s="71"/>
      <c r="C45" s="158"/>
      <c r="D45" s="158"/>
      <c r="E45" s="158"/>
      <c r="F45" s="158"/>
      <c r="G45" s="158"/>
      <c r="H45" s="158"/>
      <c r="I45" s="86"/>
      <c r="J45" s="1"/>
    </row>
    <row r="46" spans="1:10" s="26" customFormat="1" ht="25.5" customHeight="1" x14ac:dyDescent="0.25">
      <c r="A46" s="25"/>
      <c r="B46" s="71"/>
      <c r="C46" s="158"/>
      <c r="D46" s="158"/>
      <c r="E46" s="158"/>
      <c r="F46" s="158"/>
      <c r="G46" s="158"/>
      <c r="H46" s="158"/>
      <c r="I46" s="86"/>
      <c r="J46" s="25"/>
    </row>
    <row r="47" spans="1:10" s="3" customFormat="1" ht="47.65" customHeight="1" x14ac:dyDescent="0.2">
      <c r="A47" s="2"/>
      <c r="B47" s="73"/>
      <c r="C47" s="161" t="s">
        <v>77</v>
      </c>
      <c r="D47" s="161"/>
      <c r="E47" s="161"/>
      <c r="F47" s="161"/>
      <c r="G47" s="161"/>
      <c r="H47" s="161"/>
      <c r="I47" s="121"/>
      <c r="J47" s="2"/>
    </row>
    <row r="48" spans="1:10" s="3" customFormat="1" ht="31.9" customHeight="1" x14ac:dyDescent="0.25">
      <c r="A48" s="2"/>
      <c r="B48" s="73"/>
      <c r="C48" s="7"/>
      <c r="D48" s="7"/>
      <c r="E48" s="12" t="s">
        <v>17</v>
      </c>
      <c r="F48" s="12" t="s">
        <v>58</v>
      </c>
      <c r="G48" s="35" t="s">
        <v>78</v>
      </c>
      <c r="H48" s="12" t="s">
        <v>59</v>
      </c>
      <c r="I48" s="121"/>
      <c r="J48" s="2"/>
    </row>
    <row r="49" spans="1:10" ht="15.75" customHeight="1" x14ac:dyDescent="0.25">
      <c r="B49" s="71"/>
      <c r="C49" s="68" t="s">
        <v>42</v>
      </c>
      <c r="D49" s="69"/>
      <c r="E49" s="92"/>
      <c r="F49" s="93"/>
      <c r="G49" s="91"/>
      <c r="H49" s="36" t="str">
        <f t="shared" ref="H49:H56" si="0">IF(F49&lt;&gt;"",F49*G49,"")</f>
        <v/>
      </c>
      <c r="I49" s="86"/>
      <c r="J49" s="1"/>
    </row>
    <row r="50" spans="1:10" ht="15.75" customHeight="1" x14ac:dyDescent="0.25">
      <c r="B50" s="71"/>
      <c r="C50" s="29" t="s">
        <v>45</v>
      </c>
      <c r="D50" s="30"/>
      <c r="E50" s="92"/>
      <c r="F50" s="93"/>
      <c r="G50" s="91"/>
      <c r="H50" s="36" t="str">
        <f t="shared" si="0"/>
        <v/>
      </c>
      <c r="I50" s="86"/>
      <c r="J50" s="1"/>
    </row>
    <row r="51" spans="1:10" ht="15.75" customHeight="1" x14ac:dyDescent="0.25">
      <c r="B51" s="71"/>
      <c r="C51" s="68" t="s">
        <v>46</v>
      </c>
      <c r="D51" s="69"/>
      <c r="E51" s="92"/>
      <c r="F51" s="93"/>
      <c r="G51" s="91"/>
      <c r="H51" s="36" t="str">
        <f t="shared" si="0"/>
        <v/>
      </c>
      <c r="I51" s="86"/>
      <c r="J51" s="1"/>
    </row>
    <row r="52" spans="1:10" ht="15.75" customHeight="1" x14ac:dyDescent="0.25">
      <c r="B52" s="71"/>
      <c r="C52" s="68" t="s">
        <v>47</v>
      </c>
      <c r="D52" s="69"/>
      <c r="E52" s="92"/>
      <c r="F52" s="93"/>
      <c r="G52" s="91"/>
      <c r="H52" s="36" t="str">
        <f t="shared" si="0"/>
        <v/>
      </c>
      <c r="I52" s="86"/>
      <c r="J52" s="1"/>
    </row>
    <row r="53" spans="1:10" ht="15.75" customHeight="1" x14ac:dyDescent="0.25">
      <c r="B53" s="71"/>
      <c r="C53" s="68" t="s">
        <v>16</v>
      </c>
      <c r="D53" s="69"/>
      <c r="E53" s="92"/>
      <c r="F53" s="93"/>
      <c r="G53" s="91"/>
      <c r="H53" s="36" t="str">
        <f t="shared" si="0"/>
        <v/>
      </c>
      <c r="I53" s="86"/>
      <c r="J53" s="1"/>
    </row>
    <row r="54" spans="1:10" ht="15.75" customHeight="1" x14ac:dyDescent="0.25">
      <c r="B54" s="71"/>
      <c r="C54" s="68" t="s">
        <v>48</v>
      </c>
      <c r="D54" s="69"/>
      <c r="E54" s="92"/>
      <c r="F54" s="93"/>
      <c r="G54" s="91"/>
      <c r="H54" s="36" t="str">
        <f t="shared" si="0"/>
        <v/>
      </c>
      <c r="I54" s="86"/>
      <c r="J54" s="1"/>
    </row>
    <row r="55" spans="1:10" ht="15.75" customHeight="1" x14ac:dyDescent="0.25">
      <c r="B55" s="71"/>
      <c r="C55" s="68" t="s">
        <v>18</v>
      </c>
      <c r="D55" s="69"/>
      <c r="E55" s="92"/>
      <c r="F55" s="93"/>
      <c r="G55" s="91"/>
      <c r="H55" s="36" t="str">
        <f t="shared" si="0"/>
        <v/>
      </c>
      <c r="I55" s="86"/>
      <c r="J55" s="1"/>
    </row>
    <row r="56" spans="1:10" ht="15.75" customHeight="1" x14ac:dyDescent="0.25">
      <c r="B56" s="71"/>
      <c r="C56" s="68" t="s">
        <v>21</v>
      </c>
      <c r="D56" s="69"/>
      <c r="E56" s="92"/>
      <c r="F56" s="93"/>
      <c r="G56" s="91"/>
      <c r="H56" s="36" t="str">
        <f t="shared" si="0"/>
        <v/>
      </c>
      <c r="I56" s="86"/>
      <c r="J56" s="1"/>
    </row>
    <row r="57" spans="1:10" s="142" customFormat="1" ht="28.15" customHeight="1" x14ac:dyDescent="0.2">
      <c r="A57" s="134"/>
      <c r="B57" s="135"/>
      <c r="C57" s="136"/>
      <c r="D57" s="137"/>
      <c r="E57" s="138"/>
      <c r="F57" s="139"/>
      <c r="G57" s="140" t="str">
        <f>IF($G$11&gt;0,"Total for "&amp;$G$11&amp;" Girl Scouts:","Total for X Girl Scouts:")</f>
        <v>Total for Number of Girl Scouts in the troop   Girl Scouts:</v>
      </c>
      <c r="H57" s="141">
        <f>SUM(H49:H56)*$H$11</f>
        <v>0</v>
      </c>
      <c r="I57" s="152"/>
      <c r="J57" s="134"/>
    </row>
    <row r="58" spans="1:10" ht="0.95" customHeight="1" x14ac:dyDescent="0.25">
      <c r="B58" s="71"/>
      <c r="C58" s="67"/>
      <c r="D58" s="16"/>
      <c r="E58" s="37"/>
      <c r="G58" s="39"/>
      <c r="H58" s="40"/>
      <c r="I58" s="86"/>
      <c r="J58" s="1"/>
    </row>
    <row r="59" spans="1:10" ht="0.95" customHeight="1" x14ac:dyDescent="0.25">
      <c r="B59" s="71"/>
      <c r="C59" s="16"/>
      <c r="D59" s="16"/>
      <c r="E59" s="37"/>
      <c r="F59" s="17"/>
      <c r="G59" s="41"/>
      <c r="H59" s="41"/>
      <c r="I59" s="86"/>
      <c r="J59" s="1"/>
    </row>
    <row r="60" spans="1:10" s="26" customFormat="1" ht="25.5" customHeight="1" x14ac:dyDescent="0.2">
      <c r="A60" s="25"/>
      <c r="B60" s="75"/>
      <c r="C60" s="158" t="s">
        <v>60</v>
      </c>
      <c r="D60" s="158"/>
      <c r="E60" s="158"/>
      <c r="F60" s="158"/>
      <c r="G60" s="158"/>
      <c r="H60" s="158"/>
      <c r="I60" s="151"/>
      <c r="J60" s="25"/>
    </row>
    <row r="61" spans="1:10" s="3" customFormat="1" ht="0.95" customHeight="1" x14ac:dyDescent="0.2">
      <c r="A61" s="2"/>
      <c r="B61" s="73"/>
      <c r="C61" s="9"/>
      <c r="D61" s="9"/>
      <c r="F61" s="7"/>
      <c r="G61" s="2"/>
      <c r="H61" s="2"/>
      <c r="I61" s="121"/>
      <c r="J61" s="2"/>
    </row>
    <row r="62" spans="1:10" s="3" customFormat="1" ht="0.95" customHeight="1" x14ac:dyDescent="0.2">
      <c r="A62" s="2"/>
      <c r="B62" s="73"/>
      <c r="C62" s="9"/>
      <c r="D62" s="9"/>
      <c r="F62" s="7"/>
      <c r="G62" s="2"/>
      <c r="H62" s="2"/>
      <c r="I62" s="121"/>
      <c r="J62" s="2"/>
    </row>
    <row r="63" spans="1:10" s="3" customFormat="1" ht="0.95" customHeight="1" x14ac:dyDescent="0.25">
      <c r="A63" s="2"/>
      <c r="B63" s="73"/>
      <c r="C63" s="9"/>
      <c r="D63" s="9"/>
      <c r="E63" s="2"/>
      <c r="F63" s="12"/>
      <c r="G63" s="11"/>
      <c r="H63" s="11"/>
      <c r="I63" s="121"/>
      <c r="J63" s="2"/>
    </row>
    <row r="64" spans="1:10" s="3" customFormat="1" ht="32.1" customHeight="1" x14ac:dyDescent="0.25">
      <c r="A64" s="2"/>
      <c r="B64" s="73"/>
      <c r="C64" s="9"/>
      <c r="D64" s="9"/>
      <c r="E64" s="11" t="s">
        <v>19</v>
      </c>
      <c r="F64" s="12" t="s">
        <v>61</v>
      </c>
      <c r="G64" s="12" t="s">
        <v>20</v>
      </c>
      <c r="H64" s="12" t="s">
        <v>56</v>
      </c>
      <c r="I64" s="121"/>
      <c r="J64" s="2"/>
    </row>
    <row r="65" spans="1:10" ht="15.75" customHeight="1" x14ac:dyDescent="0.25">
      <c r="B65" s="71"/>
      <c r="C65" s="68" t="s">
        <v>25</v>
      </c>
      <c r="D65" s="69"/>
      <c r="E65" s="94"/>
      <c r="F65" s="93"/>
      <c r="G65" s="91"/>
      <c r="H65" s="36" t="str">
        <f>IF(G65&lt;&gt;"",F65*G65,"")</f>
        <v/>
      </c>
      <c r="I65" s="86"/>
      <c r="J65" s="1"/>
    </row>
    <row r="66" spans="1:10" ht="15.75" customHeight="1" x14ac:dyDescent="0.25">
      <c r="B66" s="71"/>
      <c r="C66" s="29" t="s">
        <v>22</v>
      </c>
      <c r="D66" s="30"/>
      <c r="E66" s="94"/>
      <c r="F66" s="93"/>
      <c r="G66" s="91"/>
      <c r="H66" s="36" t="str">
        <f>IF(G66&lt;&gt;"",F66*G66,"")</f>
        <v/>
      </c>
      <c r="I66" s="86"/>
      <c r="J66" s="1"/>
    </row>
    <row r="67" spans="1:10" ht="15.75" customHeight="1" x14ac:dyDescent="0.25">
      <c r="B67" s="71"/>
      <c r="C67" s="68" t="s">
        <v>26</v>
      </c>
      <c r="D67" s="69"/>
      <c r="E67" s="94"/>
      <c r="F67" s="93"/>
      <c r="G67" s="91"/>
      <c r="H67" s="36" t="str">
        <f>IF(G67&lt;&gt;"",F67*G67,"")</f>
        <v/>
      </c>
      <c r="I67" s="86"/>
      <c r="J67" s="1"/>
    </row>
    <row r="68" spans="1:10" s="1" customFormat="1" ht="15.75" customHeight="1" x14ac:dyDescent="0.25">
      <c r="B68" s="71"/>
      <c r="C68" s="68" t="s">
        <v>35</v>
      </c>
      <c r="D68" s="69"/>
      <c r="E68" s="94"/>
      <c r="F68" s="93"/>
      <c r="G68" s="91"/>
      <c r="H68" s="36" t="str">
        <f>IF(G68&lt;&gt;"",F68*G68,"")</f>
        <v/>
      </c>
      <c r="I68" s="86"/>
    </row>
    <row r="69" spans="1:10" s="1" customFormat="1" ht="15.75" customHeight="1" x14ac:dyDescent="0.25">
      <c r="B69" s="71"/>
      <c r="C69" s="68" t="s">
        <v>23</v>
      </c>
      <c r="D69" s="69"/>
      <c r="E69" s="92"/>
      <c r="F69" s="93"/>
      <c r="G69" s="91"/>
      <c r="H69" s="36" t="str">
        <f>IF(G69&lt;&gt;"",F69*G69,"")</f>
        <v/>
      </c>
      <c r="I69" s="86"/>
    </row>
    <row r="70" spans="1:10" s="134" customFormat="1" ht="29.45" customHeight="1" x14ac:dyDescent="0.2">
      <c r="B70" s="135"/>
      <c r="C70" s="137"/>
      <c r="D70" s="137"/>
      <c r="E70" s="138"/>
      <c r="F70" s="143"/>
      <c r="G70" s="140" t="str">
        <f>IF($G$11&gt;0,"Total for "&amp;$G$11&amp;" Girl Scouts:","Total for X Girl Scouts:")</f>
        <v>Total for Number of Girl Scouts in the troop   Girl Scouts:</v>
      </c>
      <c r="H70" s="144">
        <f>SUM(H65:H69)*$H$11</f>
        <v>0</v>
      </c>
      <c r="I70" s="152"/>
    </row>
    <row r="71" spans="1:10" s="25" customFormat="1" ht="25.5" customHeight="1" x14ac:dyDescent="0.2">
      <c r="B71" s="75"/>
      <c r="C71" s="158" t="s">
        <v>37</v>
      </c>
      <c r="D71" s="158"/>
      <c r="E71" s="158"/>
      <c r="F71" s="158"/>
      <c r="G71" s="158"/>
      <c r="H71" s="158"/>
      <c r="I71" s="151"/>
    </row>
    <row r="72" spans="1:10" ht="3.95" customHeight="1" x14ac:dyDescent="0.25">
      <c r="B72" s="71"/>
      <c r="C72" s="9"/>
      <c r="D72" s="9"/>
      <c r="E72" s="3"/>
      <c r="F72" s="7"/>
      <c r="G72" s="2"/>
      <c r="H72" s="2"/>
      <c r="I72" s="86"/>
      <c r="J72" s="1"/>
    </row>
    <row r="73" spans="1:10" s="3" customFormat="1" ht="15" x14ac:dyDescent="0.25">
      <c r="A73" s="2"/>
      <c r="B73" s="73"/>
      <c r="C73" s="9"/>
      <c r="D73" s="9"/>
      <c r="E73" s="11" t="s">
        <v>31</v>
      </c>
      <c r="F73" s="7"/>
      <c r="G73" s="11" t="s">
        <v>56</v>
      </c>
      <c r="H73" s="11" t="s">
        <v>62</v>
      </c>
      <c r="I73" s="121"/>
      <c r="J73" s="2"/>
    </row>
    <row r="74" spans="1:10" s="3" customFormat="1" ht="15.75" customHeight="1" x14ac:dyDescent="0.2">
      <c r="A74" s="2"/>
      <c r="B74" s="73"/>
      <c r="C74" s="68" t="s">
        <v>24</v>
      </c>
      <c r="D74" s="69"/>
      <c r="E74" s="159"/>
      <c r="F74" s="160"/>
      <c r="G74" s="91"/>
      <c r="H74" s="36" t="str">
        <f>IF(G74*$H$11&gt;0,G74*$H$11,"")</f>
        <v/>
      </c>
      <c r="I74" s="121"/>
      <c r="J74" s="2"/>
    </row>
    <row r="75" spans="1:10" s="3" customFormat="1" ht="15.75" customHeight="1" x14ac:dyDescent="0.2">
      <c r="A75" s="2"/>
      <c r="B75" s="73"/>
      <c r="C75" s="68" t="s">
        <v>28</v>
      </c>
      <c r="D75" s="69"/>
      <c r="E75" s="159"/>
      <c r="F75" s="160"/>
      <c r="G75" s="91"/>
      <c r="H75" s="36" t="str">
        <f t="shared" ref="H75:H80" si="1">IF(G75*$H$11&gt;0,G75*$H$11,"")</f>
        <v/>
      </c>
      <c r="I75" s="121"/>
      <c r="J75" s="2"/>
    </row>
    <row r="76" spans="1:10" s="3" customFormat="1" ht="15.75" customHeight="1" x14ac:dyDescent="0.2">
      <c r="A76" s="2"/>
      <c r="B76" s="73"/>
      <c r="C76" s="68" t="s">
        <v>29</v>
      </c>
      <c r="D76" s="69"/>
      <c r="E76" s="159"/>
      <c r="F76" s="160"/>
      <c r="G76" s="91"/>
      <c r="H76" s="36" t="str">
        <f t="shared" si="1"/>
        <v/>
      </c>
      <c r="I76" s="121"/>
      <c r="J76" s="2"/>
    </row>
    <row r="77" spans="1:10" s="3" customFormat="1" ht="15.75" customHeight="1" x14ac:dyDescent="0.2">
      <c r="A77" s="2"/>
      <c r="B77" s="73"/>
      <c r="C77" s="68" t="s">
        <v>38</v>
      </c>
      <c r="D77" s="69"/>
      <c r="E77" s="159"/>
      <c r="F77" s="160"/>
      <c r="G77" s="91"/>
      <c r="H77" s="36" t="str">
        <f t="shared" si="1"/>
        <v/>
      </c>
      <c r="I77" s="121"/>
      <c r="J77" s="2"/>
    </row>
    <row r="78" spans="1:10" s="3" customFormat="1" ht="15.75" customHeight="1" x14ac:dyDescent="0.2">
      <c r="A78" s="2"/>
      <c r="B78" s="73"/>
      <c r="C78" s="68" t="s">
        <v>14</v>
      </c>
      <c r="D78" s="69"/>
      <c r="E78" s="159"/>
      <c r="F78" s="160"/>
      <c r="G78" s="91"/>
      <c r="H78" s="36" t="str">
        <f t="shared" si="1"/>
        <v/>
      </c>
      <c r="I78" s="121"/>
      <c r="J78" s="2"/>
    </row>
    <row r="79" spans="1:10" s="3" customFormat="1" ht="15.75" customHeight="1" x14ac:dyDescent="0.2">
      <c r="A79" s="2"/>
      <c r="B79" s="73"/>
      <c r="C79" s="68" t="s">
        <v>23</v>
      </c>
      <c r="D79" s="69"/>
      <c r="E79" s="159"/>
      <c r="F79" s="160"/>
      <c r="G79" s="91"/>
      <c r="H79" s="36" t="str">
        <f t="shared" si="1"/>
        <v/>
      </c>
      <c r="I79" s="121"/>
      <c r="J79" s="2"/>
    </row>
    <row r="80" spans="1:10" s="3" customFormat="1" ht="15.75" customHeight="1" x14ac:dyDescent="0.2">
      <c r="A80" s="2"/>
      <c r="B80" s="73"/>
      <c r="C80" s="68" t="s">
        <v>23</v>
      </c>
      <c r="D80" s="69"/>
      <c r="E80" s="159"/>
      <c r="F80" s="160"/>
      <c r="G80" s="91"/>
      <c r="H80" s="36" t="str">
        <f t="shared" si="1"/>
        <v/>
      </c>
      <c r="I80" s="121"/>
      <c r="J80" s="2"/>
    </row>
    <row r="81" spans="1:10" s="148" customFormat="1" ht="31.9" customHeight="1" x14ac:dyDescent="0.2">
      <c r="A81" s="138"/>
      <c r="B81" s="145"/>
      <c r="C81" s="146"/>
      <c r="D81" s="146"/>
      <c r="E81" s="147"/>
      <c r="F81" s="139"/>
      <c r="G81" s="140" t="str">
        <f>IF($G$11&gt;0,"Total for "&amp;$G$11&amp;" Girl Scouts:","Total for X Girl Scouts:")</f>
        <v>Total for Number of Girl Scouts in the troop   Girl Scouts:</v>
      </c>
      <c r="H81" s="141">
        <f>SUM(H74:H80)</f>
        <v>0</v>
      </c>
      <c r="I81" s="149"/>
      <c r="J81" s="138"/>
    </row>
    <row r="82" spans="1:10" ht="25.35" customHeight="1" x14ac:dyDescent="0.25">
      <c r="B82" s="71"/>
      <c r="C82" s="179" t="s">
        <v>63</v>
      </c>
      <c r="D82" s="179"/>
      <c r="E82" s="179"/>
      <c r="F82" s="179"/>
      <c r="G82" s="179"/>
      <c r="H82" s="179"/>
      <c r="I82" s="86"/>
      <c r="J82" s="1"/>
    </row>
    <row r="83" spans="1:10" ht="8.25" customHeight="1" x14ac:dyDescent="0.25">
      <c r="B83" s="71"/>
      <c r="C83" s="44"/>
      <c r="D83" s="44"/>
      <c r="E83" s="45"/>
      <c r="F83" s="17"/>
      <c r="G83" s="1"/>
      <c r="H83" s="1"/>
      <c r="I83" s="86"/>
      <c r="J83" s="1"/>
    </row>
    <row r="84" spans="1:10" x14ac:dyDescent="0.25">
      <c r="B84" s="71"/>
      <c r="C84" s="3"/>
      <c r="D84" s="10"/>
      <c r="E84" s="3"/>
      <c r="F84" s="31"/>
      <c r="G84" s="4" t="s">
        <v>64</v>
      </c>
      <c r="H84" s="95">
        <f>IF(H11&gt;0,H86/H11,0)</f>
        <v>0</v>
      </c>
      <c r="I84" s="86"/>
      <c r="J84" s="1"/>
    </row>
    <row r="85" spans="1:10" ht="8.25" customHeight="1" x14ac:dyDescent="0.25">
      <c r="B85" s="71"/>
      <c r="C85" s="10"/>
      <c r="D85" s="10"/>
      <c r="E85" s="3"/>
      <c r="F85" s="31"/>
      <c r="G85" s="3"/>
      <c r="H85" s="3"/>
      <c r="I85" s="86"/>
      <c r="J85" s="1"/>
    </row>
    <row r="86" spans="1:10" x14ac:dyDescent="0.25">
      <c r="B86" s="71"/>
      <c r="C86" s="2"/>
      <c r="D86" s="2"/>
      <c r="E86" s="3"/>
      <c r="F86" s="31"/>
      <c r="G86" s="46" t="s">
        <v>65</v>
      </c>
      <c r="H86" s="95">
        <f>H81+H70+H57+H28</f>
        <v>0</v>
      </c>
      <c r="I86" s="86"/>
      <c r="J86" s="1"/>
    </row>
    <row r="87" spans="1:10" ht="12" customHeight="1" thickBot="1" x14ac:dyDescent="0.3">
      <c r="B87" s="78"/>
      <c r="C87" s="96"/>
      <c r="D87" s="96"/>
      <c r="E87" s="97"/>
      <c r="F87" s="97"/>
      <c r="G87" s="97"/>
      <c r="H87" s="97"/>
      <c r="I87" s="88"/>
      <c r="J87" s="1"/>
    </row>
    <row r="88" spans="1:10" ht="32.25" customHeight="1" x14ac:dyDescent="0.5">
      <c r="B88" s="1"/>
      <c r="C88" s="47"/>
      <c r="D88" s="47"/>
      <c r="E88" s="48"/>
      <c r="F88" s="17"/>
      <c r="G88" s="1"/>
      <c r="H88" s="1"/>
      <c r="I88" s="1"/>
    </row>
  </sheetData>
  <sheetProtection selectLockedCells="1"/>
  <mergeCells count="51">
    <mergeCell ref="E35:G35"/>
    <mergeCell ref="E34:G34"/>
    <mergeCell ref="E78:F78"/>
    <mergeCell ref="E39:G39"/>
    <mergeCell ref="C4:H5"/>
    <mergeCell ref="C14:H14"/>
    <mergeCell ref="C15:H15"/>
    <mergeCell ref="B9:I9"/>
    <mergeCell ref="C82:H82"/>
    <mergeCell ref="E33:G33"/>
    <mergeCell ref="E23:G23"/>
    <mergeCell ref="E24:G24"/>
    <mergeCell ref="E25:G25"/>
    <mergeCell ref="C25:D25"/>
    <mergeCell ref="C24:D24"/>
    <mergeCell ref="C23:D23"/>
    <mergeCell ref="F28:G28"/>
    <mergeCell ref="E38:G38"/>
    <mergeCell ref="E37:G37"/>
    <mergeCell ref="E36:G36"/>
    <mergeCell ref="E1:G1"/>
    <mergeCell ref="C2:H2"/>
    <mergeCell ref="E27:G27"/>
    <mergeCell ref="C10:H10"/>
    <mergeCell ref="E17:G17"/>
    <mergeCell ref="E18:G18"/>
    <mergeCell ref="C16:D16"/>
    <mergeCell ref="C17:D17"/>
    <mergeCell ref="C18:D18"/>
    <mergeCell ref="C19:D19"/>
    <mergeCell ref="C20:D20"/>
    <mergeCell ref="C21:D21"/>
    <mergeCell ref="C22:D22"/>
    <mergeCell ref="C26:D26"/>
    <mergeCell ref="C27:D27"/>
    <mergeCell ref="C6:H6"/>
    <mergeCell ref="E19:G19"/>
    <mergeCell ref="E20:G20"/>
    <mergeCell ref="E21:G21"/>
    <mergeCell ref="E22:G22"/>
    <mergeCell ref="E26:G26"/>
    <mergeCell ref="C43:H46"/>
    <mergeCell ref="C60:H60"/>
    <mergeCell ref="C71:H71"/>
    <mergeCell ref="E79:F79"/>
    <mergeCell ref="E80:F80"/>
    <mergeCell ref="E74:F74"/>
    <mergeCell ref="E75:F75"/>
    <mergeCell ref="E76:F76"/>
    <mergeCell ref="E77:F77"/>
    <mergeCell ref="C47:H47"/>
  </mergeCells>
  <pageMargins left="0" right="0" top="0.5" bottom="0.25" header="0.5" footer="0.5"/>
  <pageSetup scale="46" orientation="landscape" horizontalDpi="300" verticalDpi="300" r:id="rId1"/>
  <headerFooter alignWithMargins="0">
    <oddHeader>&amp;LGSGLA Cool Tools - Troop Budget Worksheet - 052011&amp;R&amp;P</oddHeader>
    <oddFooter>&amp;F</oddFooter>
  </headerFooter>
  <rowBreaks count="1" manualBreakCount="1">
    <brk id="8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3"/>
  <sheetViews>
    <sheetView topLeftCell="A40" zoomScaleNormal="100" zoomScaleSheetLayoutView="100" workbookViewId="0">
      <selection activeCell="J18" sqref="J18"/>
    </sheetView>
  </sheetViews>
  <sheetFormatPr defaultColWidth="54.85546875" defaultRowHeight="18" x14ac:dyDescent="0.25"/>
  <cols>
    <col min="1" max="1" width="2.28515625" style="1" customWidth="1"/>
    <col min="2" max="2" width="2.42578125" style="13" customWidth="1"/>
    <col min="3" max="3" width="6.28515625" style="14" customWidth="1"/>
    <col min="4" max="4" width="18.140625" style="14" customWidth="1"/>
    <col min="5" max="5" width="39.28515625" style="59" customWidth="1"/>
    <col min="6" max="6" width="24" style="38" customWidth="1"/>
    <col min="7" max="7" width="22.42578125" style="13" customWidth="1"/>
    <col min="8" max="8" width="19.7109375" style="13" customWidth="1"/>
    <col min="9" max="9" width="3.5703125" style="13" customWidth="1"/>
    <col min="10" max="16384" width="54.85546875" style="13"/>
  </cols>
  <sheetData>
    <row r="1" spans="1:9" ht="15.6" customHeight="1" x14ac:dyDescent="0.25">
      <c r="B1" s="81"/>
      <c r="C1" s="82"/>
      <c r="D1" s="82"/>
      <c r="E1" s="166" t="s">
        <v>43</v>
      </c>
      <c r="F1" s="167"/>
      <c r="G1" s="167"/>
      <c r="H1" s="83"/>
      <c r="I1" s="84"/>
    </row>
    <row r="2" spans="1:9" ht="32.25" customHeight="1" x14ac:dyDescent="0.25">
      <c r="B2" s="76"/>
      <c r="C2" s="168" t="s">
        <v>94</v>
      </c>
      <c r="D2" s="169"/>
      <c r="E2" s="169"/>
      <c r="F2" s="169"/>
      <c r="G2" s="169"/>
      <c r="H2" s="170"/>
      <c r="I2" s="85"/>
    </row>
    <row r="3" spans="1:9" ht="6" customHeight="1" x14ac:dyDescent="0.25">
      <c r="B3" s="71"/>
      <c r="C3" s="15"/>
      <c r="D3" s="15"/>
      <c r="E3" s="16"/>
      <c r="F3" s="17"/>
      <c r="G3" s="1"/>
      <c r="H3" s="1"/>
      <c r="I3" s="86"/>
    </row>
    <row r="4" spans="1:9" s="19" customFormat="1" ht="38.25" customHeight="1" x14ac:dyDescent="0.2">
      <c r="A4" s="18"/>
      <c r="B4" s="77"/>
      <c r="C4" s="176" t="s">
        <v>80</v>
      </c>
      <c r="D4" s="176"/>
      <c r="E4" s="176"/>
      <c r="F4" s="176"/>
      <c r="G4" s="176"/>
      <c r="H4" s="176"/>
      <c r="I4" s="87"/>
    </row>
    <row r="5" spans="1:9" s="19" customFormat="1" ht="20.25" customHeight="1" x14ac:dyDescent="0.2">
      <c r="A5" s="18"/>
      <c r="B5" s="77"/>
      <c r="C5" s="176"/>
      <c r="D5" s="176"/>
      <c r="E5" s="176"/>
      <c r="F5" s="176"/>
      <c r="G5" s="176"/>
      <c r="H5" s="176"/>
      <c r="I5" s="87"/>
    </row>
    <row r="6" spans="1:9" ht="4.5" customHeight="1" thickBot="1" x14ac:dyDescent="0.3">
      <c r="B6" s="78"/>
      <c r="C6" s="79"/>
      <c r="D6" s="79"/>
      <c r="E6" s="80"/>
      <c r="F6" s="80"/>
      <c r="G6" s="80"/>
      <c r="H6" s="80"/>
      <c r="I6" s="88"/>
    </row>
    <row r="7" spans="1:9" ht="6" customHeight="1" x14ac:dyDescent="0.25">
      <c r="C7" s="20"/>
      <c r="D7" s="20"/>
      <c r="E7" s="21"/>
      <c r="F7" s="22"/>
      <c r="I7" s="83"/>
    </row>
    <row r="8" spans="1:9" ht="9.75" customHeight="1" thickBot="1" x14ac:dyDescent="0.55000000000000004">
      <c r="B8" s="1"/>
      <c r="C8" s="47"/>
      <c r="D8" s="47"/>
      <c r="E8" s="48"/>
      <c r="F8" s="17"/>
      <c r="G8" s="1"/>
      <c r="H8" s="1"/>
      <c r="I8" s="97"/>
    </row>
    <row r="9" spans="1:9" ht="32.25" customHeight="1" x14ac:dyDescent="0.25">
      <c r="B9" s="177" t="s">
        <v>81</v>
      </c>
      <c r="C9" s="178"/>
      <c r="D9" s="178"/>
      <c r="E9" s="178"/>
      <c r="F9" s="178"/>
      <c r="G9" s="178"/>
      <c r="H9" s="178"/>
      <c r="I9" s="220"/>
    </row>
    <row r="10" spans="1:9" s="3" customFormat="1" ht="9.75" customHeight="1" x14ac:dyDescent="0.2">
      <c r="A10" s="2"/>
      <c r="B10" s="73"/>
      <c r="C10" s="49"/>
      <c r="D10" s="49"/>
      <c r="E10" s="2"/>
      <c r="F10" s="7"/>
      <c r="G10" s="2"/>
      <c r="H10" s="2"/>
      <c r="I10" s="121"/>
    </row>
    <row r="11" spans="1:9" ht="25.5" customHeight="1" x14ac:dyDescent="0.25">
      <c r="B11" s="71"/>
      <c r="C11" s="158" t="s">
        <v>1</v>
      </c>
      <c r="D11" s="158"/>
      <c r="E11" s="158"/>
      <c r="F11" s="158"/>
      <c r="G11" s="158"/>
      <c r="H11" s="158"/>
      <c r="I11" s="86"/>
    </row>
    <row r="12" spans="1:9" ht="9" customHeight="1" x14ac:dyDescent="0.25">
      <c r="B12" s="71"/>
      <c r="C12" s="50"/>
      <c r="D12" s="50"/>
      <c r="E12" s="1"/>
      <c r="F12" s="17"/>
      <c r="G12" s="1"/>
      <c r="H12" s="1"/>
      <c r="I12" s="86"/>
    </row>
    <row r="13" spans="1:9" s="3" customFormat="1" ht="17.25" customHeight="1" x14ac:dyDescent="0.2">
      <c r="A13" s="2"/>
      <c r="B13" s="73"/>
      <c r="C13" s="197" t="s">
        <v>82</v>
      </c>
      <c r="D13" s="197"/>
      <c r="E13" s="197"/>
      <c r="F13" s="197"/>
      <c r="G13" s="197"/>
      <c r="H13" s="127"/>
      <c r="I13" s="121"/>
    </row>
    <row r="14" spans="1:9" x14ac:dyDescent="0.25">
      <c r="B14" s="71"/>
      <c r="C14" s="1"/>
      <c r="D14" s="198"/>
      <c r="E14" s="199"/>
      <c r="F14" s="199"/>
      <c r="G14" s="1"/>
      <c r="H14" s="1"/>
      <c r="I14" s="86"/>
    </row>
    <row r="15" spans="1:9" ht="25.5" customHeight="1" x14ac:dyDescent="0.25">
      <c r="B15" s="71"/>
      <c r="C15" s="221" t="s">
        <v>83</v>
      </c>
      <c r="D15" s="221"/>
      <c r="E15" s="221"/>
      <c r="F15" s="221"/>
      <c r="G15" s="221"/>
      <c r="H15" s="221"/>
      <c r="I15" s="86"/>
    </row>
    <row r="16" spans="1:9" ht="9" customHeight="1" x14ac:dyDescent="0.25">
      <c r="B16" s="71"/>
      <c r="C16" s="50"/>
      <c r="D16" s="50"/>
      <c r="E16" s="1"/>
      <c r="F16" s="17"/>
      <c r="G16" s="1"/>
      <c r="H16" s="1"/>
      <c r="I16" s="86"/>
    </row>
    <row r="17" spans="1:10" s="3" customFormat="1" ht="16.5" customHeight="1" x14ac:dyDescent="0.2">
      <c r="A17" s="2"/>
      <c r="B17" s="73"/>
      <c r="C17" s="197" t="s">
        <v>2</v>
      </c>
      <c r="D17" s="197"/>
      <c r="E17" s="197"/>
      <c r="F17" s="197"/>
      <c r="G17" s="197"/>
      <c r="H17" s="127"/>
      <c r="I17" s="121"/>
    </row>
    <row r="18" spans="1:10" x14ac:dyDescent="0.25">
      <c r="B18" s="71"/>
      <c r="C18" s="1"/>
      <c r="D18" s="1"/>
      <c r="E18" s="1"/>
      <c r="F18" s="1"/>
      <c r="G18" s="1"/>
      <c r="H18" s="1"/>
      <c r="I18" s="86"/>
    </row>
    <row r="19" spans="1:10" ht="25.5" customHeight="1" x14ac:dyDescent="0.25">
      <c r="B19" s="71"/>
      <c r="C19" s="158" t="s">
        <v>92</v>
      </c>
      <c r="D19" s="158"/>
      <c r="E19" s="158"/>
      <c r="F19" s="158"/>
      <c r="G19" s="158"/>
      <c r="H19" s="158"/>
      <c r="I19" s="86"/>
      <c r="J19" s="155"/>
    </row>
    <row r="20" spans="1:10" s="148" customFormat="1" ht="26.1" customHeight="1" x14ac:dyDescent="0.2">
      <c r="A20" s="138"/>
      <c r="B20" s="145"/>
      <c r="C20" s="161" t="s">
        <v>84</v>
      </c>
      <c r="D20" s="161"/>
      <c r="E20" s="161"/>
      <c r="F20" s="161"/>
      <c r="G20" s="161"/>
      <c r="H20" s="161"/>
      <c r="I20" s="149"/>
    </row>
    <row r="21" spans="1:10" s="133" customFormat="1" ht="31.5" customHeight="1" x14ac:dyDescent="0.25">
      <c r="A21" s="128"/>
      <c r="B21" s="129"/>
      <c r="C21" s="89"/>
      <c r="D21" s="130"/>
      <c r="E21" s="23"/>
      <c r="F21" s="131"/>
      <c r="G21" s="12" t="s">
        <v>70</v>
      </c>
      <c r="H21" s="12" t="s">
        <v>69</v>
      </c>
      <c r="I21" s="132"/>
    </row>
    <row r="22" spans="1:10" s="3" customFormat="1" ht="17.25" customHeight="1" x14ac:dyDescent="0.2">
      <c r="A22" s="2"/>
      <c r="B22" s="73"/>
      <c r="C22" s="207" t="s">
        <v>3</v>
      </c>
      <c r="D22" s="208"/>
      <c r="E22" s="208"/>
      <c r="F22" s="209"/>
      <c r="G22" s="127"/>
      <c r="H22" s="52">
        <f>G22*'Budget Step 1 - Plan Expenses'!H11</f>
        <v>0</v>
      </c>
      <c r="I22" s="121"/>
    </row>
    <row r="23" spans="1:10" ht="15" customHeight="1" thickBot="1" x14ac:dyDescent="0.3">
      <c r="B23" s="71"/>
      <c r="C23" s="2"/>
      <c r="D23" s="2"/>
      <c r="E23" s="6"/>
      <c r="F23" s="53"/>
      <c r="G23" s="2"/>
      <c r="H23" s="2"/>
      <c r="I23" s="86"/>
    </row>
    <row r="24" spans="1:10" ht="20.25" customHeight="1" thickTop="1" thickBot="1" x14ac:dyDescent="0.3">
      <c r="B24" s="71"/>
      <c r="C24" s="210" t="s">
        <v>72</v>
      </c>
      <c r="D24" s="211"/>
      <c r="E24" s="211"/>
      <c r="F24" s="212"/>
      <c r="G24" s="212"/>
      <c r="H24" s="103">
        <f>'Budget Step 1 - Plan Expenses'!H86-H13-H17-H22</f>
        <v>0</v>
      </c>
      <c r="I24" s="86"/>
    </row>
    <row r="25" spans="1:10" s="3" customFormat="1" ht="15" thickTop="1" x14ac:dyDescent="0.2">
      <c r="A25" s="2"/>
      <c r="B25" s="73"/>
      <c r="C25" s="51"/>
      <c r="D25" s="51"/>
      <c r="E25" s="2"/>
      <c r="F25" s="7"/>
      <c r="G25" s="7"/>
      <c r="H25" s="2"/>
      <c r="I25" s="121"/>
    </row>
    <row r="26" spans="1:10" ht="25.5" customHeight="1" x14ac:dyDescent="0.25">
      <c r="B26" s="71"/>
      <c r="C26" s="222" t="s">
        <v>89</v>
      </c>
      <c r="D26" s="222"/>
      <c r="E26" s="222"/>
      <c r="F26" s="222"/>
      <c r="G26" s="222"/>
      <c r="H26" s="222"/>
      <c r="I26" s="86"/>
    </row>
    <row r="27" spans="1:10" s="3" customFormat="1" ht="27" customHeight="1" thickBot="1" x14ac:dyDescent="0.25">
      <c r="A27" s="2"/>
      <c r="B27" s="73"/>
      <c r="C27" s="161" t="s">
        <v>85</v>
      </c>
      <c r="D27" s="161"/>
      <c r="E27" s="161"/>
      <c r="F27" s="161"/>
      <c r="G27" s="161"/>
      <c r="H27" s="161"/>
      <c r="I27" s="121"/>
    </row>
    <row r="28" spans="1:10" ht="20.25" customHeight="1" thickTop="1" thickBot="1" x14ac:dyDescent="0.3">
      <c r="B28" s="71"/>
      <c r="C28" s="1"/>
      <c r="D28" s="213" t="s">
        <v>86</v>
      </c>
      <c r="E28" s="214"/>
      <c r="F28" s="214"/>
      <c r="G28" s="215"/>
      <c r="H28" s="1"/>
      <c r="I28" s="86"/>
    </row>
    <row r="29" spans="1:10" s="3" customFormat="1" ht="12.75" customHeight="1" thickTop="1" x14ac:dyDescent="0.2">
      <c r="A29" s="2"/>
      <c r="B29" s="73"/>
      <c r="C29" s="2"/>
      <c r="D29" s="108" t="s">
        <v>4</v>
      </c>
      <c r="E29" s="104"/>
      <c r="F29" s="104"/>
      <c r="G29" s="109"/>
      <c r="H29" s="54"/>
      <c r="I29" s="121"/>
    </row>
    <row r="30" spans="1:10" s="3" customFormat="1" ht="3.95" customHeight="1" x14ac:dyDescent="0.2">
      <c r="A30" s="2"/>
      <c r="B30" s="73"/>
      <c r="C30" s="9"/>
      <c r="D30" s="108"/>
      <c r="E30" s="104"/>
      <c r="F30" s="105"/>
      <c r="G30" s="109"/>
      <c r="H30" s="54"/>
      <c r="I30" s="121"/>
    </row>
    <row r="31" spans="1:10" s="3" customFormat="1" ht="14.25" customHeight="1" x14ac:dyDescent="0.25">
      <c r="A31" s="2"/>
      <c r="B31" s="73"/>
      <c r="C31" s="2"/>
      <c r="D31" s="110" t="s">
        <v>5</v>
      </c>
      <c r="E31" s="106"/>
      <c r="F31" s="107"/>
      <c r="G31" s="111"/>
      <c r="H31" s="2"/>
      <c r="I31" s="121"/>
    </row>
    <row r="32" spans="1:10" s="3" customFormat="1" ht="17.25" customHeight="1" x14ac:dyDescent="0.2">
      <c r="A32" s="2"/>
      <c r="B32" s="73"/>
      <c r="C32" s="9"/>
      <c r="D32" s="202" t="s">
        <v>6</v>
      </c>
      <c r="E32" s="216"/>
      <c r="F32" s="217"/>
      <c r="G32" s="125"/>
      <c r="H32" s="2"/>
      <c r="I32" s="121"/>
    </row>
    <row r="33" spans="1:10" s="3" customFormat="1" ht="15" customHeight="1" x14ac:dyDescent="0.2">
      <c r="A33" s="2"/>
      <c r="B33" s="73"/>
      <c r="C33" s="9"/>
      <c r="D33" s="202" t="s">
        <v>95</v>
      </c>
      <c r="E33" s="203"/>
      <c r="F33" s="204"/>
      <c r="G33" s="126"/>
      <c r="H33" s="2"/>
      <c r="I33" s="121"/>
    </row>
    <row r="34" spans="1:10" s="3" customFormat="1" ht="3.75" customHeight="1" x14ac:dyDescent="0.2">
      <c r="A34" s="2"/>
      <c r="B34" s="73"/>
      <c r="C34" s="9"/>
      <c r="D34" s="202"/>
      <c r="E34" s="203"/>
      <c r="F34" s="204"/>
      <c r="G34" s="112"/>
      <c r="H34" s="2"/>
      <c r="I34" s="121"/>
    </row>
    <row r="35" spans="1:10" s="3" customFormat="1" ht="6.75" customHeight="1" x14ac:dyDescent="0.2">
      <c r="A35" s="2"/>
      <c r="B35" s="73"/>
      <c r="C35" s="9"/>
      <c r="D35" s="113"/>
      <c r="E35" s="106"/>
      <c r="F35" s="107"/>
      <c r="G35" s="114"/>
      <c r="H35" s="2"/>
      <c r="I35" s="121"/>
    </row>
    <row r="36" spans="1:10" s="3" customFormat="1" ht="18" customHeight="1" x14ac:dyDescent="0.25">
      <c r="A36" s="2"/>
      <c r="B36" s="73"/>
      <c r="C36" s="2"/>
      <c r="D36" s="205" t="s">
        <v>71</v>
      </c>
      <c r="E36" s="206"/>
      <c r="F36" s="206"/>
      <c r="G36" s="156" t="str">
        <f>IF(G32&gt;0,IF(H24&gt;0,(H24-G34)/G33,""),"")</f>
        <v/>
      </c>
      <c r="H36" s="2"/>
      <c r="I36" s="121"/>
    </row>
    <row r="37" spans="1:10" s="24" customFormat="1" ht="4.5" customHeight="1" x14ac:dyDescent="0.2">
      <c r="A37" s="23"/>
      <c r="B37" s="101"/>
      <c r="C37" s="23"/>
      <c r="D37" s="113"/>
      <c r="E37" s="106"/>
      <c r="F37" s="107"/>
      <c r="G37" s="115"/>
      <c r="H37" s="23"/>
      <c r="I37" s="122"/>
    </row>
    <row r="38" spans="1:10" ht="14.25" customHeight="1" thickBot="1" x14ac:dyDescent="0.3">
      <c r="B38" s="71"/>
      <c r="C38" s="1"/>
      <c r="D38" s="200" t="s">
        <v>7</v>
      </c>
      <c r="E38" s="201"/>
      <c r="F38" s="201"/>
      <c r="G38" s="116" t="str">
        <f>IF(G32&gt;0,IF(H24&gt;0,(H24-G34)/(G33*G32),""),"")</f>
        <v/>
      </c>
      <c r="H38" s="23"/>
      <c r="I38" s="86"/>
      <c r="J38" s="155"/>
    </row>
    <row r="39" spans="1:10" s="1" customFormat="1" ht="9.75" customHeight="1" thickTop="1" x14ac:dyDescent="0.25">
      <c r="B39" s="71"/>
      <c r="D39" s="153"/>
      <c r="G39" s="56"/>
      <c r="H39" s="23"/>
      <c r="I39" s="86"/>
    </row>
    <row r="40" spans="1:10" s="1" customFormat="1" ht="14.25" customHeight="1" thickBot="1" x14ac:dyDescent="0.3">
      <c r="B40" s="71"/>
      <c r="D40" s="153"/>
      <c r="G40" s="56"/>
      <c r="H40" s="23"/>
      <c r="I40" s="86"/>
    </row>
    <row r="41" spans="1:10" s="3" customFormat="1" ht="25.5" customHeight="1" thickBot="1" x14ac:dyDescent="0.25">
      <c r="A41" s="2"/>
      <c r="B41" s="73"/>
      <c r="C41" s="9"/>
      <c r="D41" s="188" t="s">
        <v>8</v>
      </c>
      <c r="E41" s="189"/>
      <c r="F41" s="189"/>
      <c r="G41" s="189"/>
      <c r="H41" s="190"/>
      <c r="I41" s="121"/>
    </row>
    <row r="42" spans="1:10" s="3" customFormat="1" ht="15" x14ac:dyDescent="0.25">
      <c r="A42" s="2"/>
      <c r="B42" s="73"/>
      <c r="C42" s="9"/>
      <c r="D42" s="9" t="s">
        <v>33</v>
      </c>
      <c r="E42" s="2"/>
      <c r="F42" s="55"/>
      <c r="G42" s="7"/>
      <c r="H42" s="7"/>
      <c r="I42" s="121"/>
    </row>
    <row r="43" spans="1:10" ht="12.75" customHeight="1" x14ac:dyDescent="0.25">
      <c r="B43" s="71"/>
      <c r="C43" s="43"/>
      <c r="D43" s="9" t="s">
        <v>34</v>
      </c>
      <c r="E43" s="2"/>
      <c r="F43" s="55"/>
      <c r="G43" s="7"/>
      <c r="H43" s="56"/>
      <c r="I43" s="86"/>
    </row>
    <row r="44" spans="1:10" s="3" customFormat="1" ht="15.75" x14ac:dyDescent="0.25">
      <c r="A44" s="2"/>
      <c r="B44" s="73"/>
      <c r="C44" s="9"/>
      <c r="D44" s="43"/>
      <c r="E44" s="42"/>
      <c r="F44" s="57"/>
      <c r="G44" s="56"/>
      <c r="H44" s="2"/>
      <c r="I44" s="121"/>
    </row>
    <row r="45" spans="1:10" s="3" customFormat="1" ht="17.25" customHeight="1" x14ac:dyDescent="0.2">
      <c r="A45" s="2"/>
      <c r="B45" s="73"/>
      <c r="C45" s="9"/>
      <c r="D45" s="193" t="s">
        <v>41</v>
      </c>
      <c r="E45" s="194"/>
      <c r="F45" s="194"/>
      <c r="G45" s="195"/>
      <c r="H45" s="124"/>
      <c r="I45" s="121"/>
    </row>
    <row r="46" spans="1:10" s="3" customFormat="1" ht="17.25" customHeight="1" x14ac:dyDescent="0.2">
      <c r="A46" s="2"/>
      <c r="B46" s="73"/>
      <c r="C46" s="9"/>
      <c r="D46" s="193" t="s">
        <v>87</v>
      </c>
      <c r="E46" s="194"/>
      <c r="F46" s="194"/>
      <c r="G46" s="195"/>
      <c r="H46" s="91"/>
      <c r="I46" s="121"/>
    </row>
    <row r="47" spans="1:10" ht="0.95" customHeight="1" x14ac:dyDescent="0.25">
      <c r="B47" s="71"/>
      <c r="C47" s="16"/>
      <c r="D47" s="196"/>
      <c r="E47" s="196"/>
      <c r="F47" s="196"/>
      <c r="G47" s="196"/>
      <c r="H47" s="58"/>
      <c r="I47" s="86"/>
    </row>
    <row r="48" spans="1:10" ht="7.5" customHeight="1" x14ac:dyDescent="0.25">
      <c r="B48" s="71"/>
      <c r="C48" s="16"/>
      <c r="D48" s="9"/>
      <c r="E48" s="9"/>
      <c r="F48" s="2"/>
      <c r="G48" s="2"/>
      <c r="H48" s="1"/>
      <c r="I48" s="86"/>
    </row>
    <row r="49" spans="2:9" ht="17.25" customHeight="1" x14ac:dyDescent="0.25">
      <c r="B49" s="71"/>
      <c r="C49" s="16"/>
      <c r="D49" s="9"/>
      <c r="E49" s="9"/>
      <c r="F49" s="7"/>
      <c r="G49" s="4" t="s">
        <v>90</v>
      </c>
      <c r="H49" s="95">
        <f>H45*H46</f>
        <v>0</v>
      </c>
      <c r="I49" s="86"/>
    </row>
    <row r="50" spans="2:9" ht="20.25" customHeight="1" thickBot="1" x14ac:dyDescent="0.3">
      <c r="B50" s="71"/>
      <c r="C50" s="16"/>
      <c r="D50" s="43"/>
      <c r="E50" s="43"/>
      <c r="F50" s="18"/>
      <c r="G50" s="56"/>
      <c r="H50" s="56"/>
      <c r="I50" s="86"/>
    </row>
    <row r="51" spans="2:9" ht="25.5" customHeight="1" thickBot="1" x14ac:dyDescent="0.3">
      <c r="B51" s="71"/>
      <c r="C51" s="43"/>
      <c r="D51" s="188" t="s">
        <v>91</v>
      </c>
      <c r="E51" s="189"/>
      <c r="F51" s="189"/>
      <c r="G51" s="189"/>
      <c r="H51" s="190"/>
      <c r="I51" s="86"/>
    </row>
    <row r="52" spans="2:9" ht="9" customHeight="1" x14ac:dyDescent="0.25">
      <c r="B52" s="71"/>
      <c r="C52" s="9"/>
      <c r="D52" s="43"/>
      <c r="E52" s="18"/>
      <c r="F52" s="56"/>
      <c r="G52" s="56"/>
      <c r="H52" s="56"/>
      <c r="I52" s="86"/>
    </row>
    <row r="53" spans="2:9" ht="12.75" customHeight="1" x14ac:dyDescent="0.25">
      <c r="B53" s="71"/>
      <c r="C53" s="9"/>
      <c r="D53" s="219" t="s">
        <v>74</v>
      </c>
      <c r="E53" s="219"/>
      <c r="F53" s="219"/>
      <c r="G53" s="2"/>
      <c r="H53" s="11" t="s">
        <v>73</v>
      </c>
      <c r="I53" s="86"/>
    </row>
    <row r="54" spans="2:9" ht="17.25" customHeight="1" x14ac:dyDescent="0.25">
      <c r="B54" s="71"/>
      <c r="C54" s="9"/>
      <c r="D54" s="187"/>
      <c r="E54" s="187"/>
      <c r="F54" s="187"/>
      <c r="G54" s="187"/>
      <c r="H54" s="90"/>
      <c r="I54" s="86"/>
    </row>
    <row r="55" spans="2:9" ht="17.25" customHeight="1" x14ac:dyDescent="0.25">
      <c r="B55" s="71"/>
      <c r="C55" s="9"/>
      <c r="D55" s="187"/>
      <c r="E55" s="187"/>
      <c r="F55" s="187"/>
      <c r="G55" s="187"/>
      <c r="H55" s="90"/>
      <c r="I55" s="86"/>
    </row>
    <row r="56" spans="2:9" ht="17.25" customHeight="1" x14ac:dyDescent="0.25">
      <c r="B56" s="71"/>
      <c r="C56" s="9"/>
      <c r="D56" s="187"/>
      <c r="E56" s="187"/>
      <c r="F56" s="187"/>
      <c r="G56" s="187"/>
      <c r="H56" s="90"/>
      <c r="I56" s="86"/>
    </row>
    <row r="57" spans="2:9" ht="7.5" customHeight="1" x14ac:dyDescent="0.25">
      <c r="B57" s="71"/>
      <c r="C57" s="9"/>
      <c r="D57" s="9"/>
      <c r="E57" s="9"/>
      <c r="F57" s="9"/>
      <c r="G57" s="9"/>
      <c r="H57" s="9"/>
      <c r="I57" s="86"/>
    </row>
    <row r="58" spans="2:9" ht="17.25" customHeight="1" x14ac:dyDescent="0.25">
      <c r="B58" s="71"/>
      <c r="C58" s="43"/>
      <c r="D58" s="9"/>
      <c r="E58" s="2"/>
      <c r="F58" s="7"/>
      <c r="G58" s="4" t="s">
        <v>88</v>
      </c>
      <c r="H58" s="95">
        <f>SUM(H54:H56)</f>
        <v>0</v>
      </c>
      <c r="I58" s="86"/>
    </row>
    <row r="59" spans="2:9" ht="15.75" customHeight="1" x14ac:dyDescent="0.25">
      <c r="B59" s="71"/>
      <c r="C59" s="16"/>
      <c r="D59" s="43"/>
      <c r="E59" s="18"/>
      <c r="F59" s="56"/>
      <c r="G59" s="56"/>
      <c r="H59" s="56"/>
      <c r="I59" s="86"/>
    </row>
    <row r="60" spans="2:9" ht="25.5" customHeight="1" x14ac:dyDescent="0.25">
      <c r="B60" s="71"/>
      <c r="C60" s="70" t="s">
        <v>9</v>
      </c>
      <c r="D60" s="117"/>
      <c r="E60" s="118"/>
      <c r="F60" s="119"/>
      <c r="G60" s="119"/>
      <c r="H60" s="119"/>
      <c r="I60" s="86"/>
    </row>
    <row r="61" spans="2:9" x14ac:dyDescent="0.25">
      <c r="B61" s="71"/>
      <c r="C61" s="16"/>
      <c r="D61" s="16"/>
      <c r="E61" s="37"/>
      <c r="F61" s="17"/>
      <c r="G61" s="56"/>
      <c r="H61" s="56"/>
      <c r="I61" s="121"/>
    </row>
    <row r="62" spans="2:9" ht="16.5" customHeight="1" x14ac:dyDescent="0.25">
      <c r="B62" s="73"/>
      <c r="C62" s="4"/>
      <c r="D62" s="4"/>
      <c r="E62" s="37"/>
      <c r="F62" s="4"/>
      <c r="G62" s="4" t="s">
        <v>10</v>
      </c>
      <c r="H62" s="120">
        <f>H13</f>
        <v>0</v>
      </c>
      <c r="I62" s="121"/>
    </row>
    <row r="63" spans="2:9" ht="16.5" customHeight="1" x14ac:dyDescent="0.25">
      <c r="B63" s="73"/>
      <c r="C63" s="4"/>
      <c r="D63" s="4"/>
      <c r="E63" s="37"/>
      <c r="F63" s="4"/>
      <c r="G63" s="4" t="s">
        <v>11</v>
      </c>
      <c r="H63" s="120">
        <f>H17</f>
        <v>0</v>
      </c>
      <c r="I63" s="121"/>
    </row>
    <row r="64" spans="2:9" ht="16.5" customHeight="1" x14ac:dyDescent="0.25">
      <c r="B64" s="73"/>
      <c r="C64" s="4"/>
      <c r="D64" s="4"/>
      <c r="E64" s="37"/>
      <c r="F64" s="4"/>
      <c r="G64" s="4" t="s">
        <v>66</v>
      </c>
      <c r="H64" s="120">
        <f>H22</f>
        <v>0</v>
      </c>
      <c r="I64" s="121"/>
    </row>
    <row r="65" spans="1:9" ht="16.5" customHeight="1" x14ac:dyDescent="0.25">
      <c r="B65" s="73"/>
      <c r="C65" s="4"/>
      <c r="D65" s="4"/>
      <c r="E65" s="37"/>
      <c r="F65" s="4"/>
      <c r="G65" s="4" t="s">
        <v>40</v>
      </c>
      <c r="H65" s="120">
        <f>H49+H58</f>
        <v>0</v>
      </c>
      <c r="I65" s="121"/>
    </row>
    <row r="66" spans="1:9" ht="16.5" customHeight="1" x14ac:dyDescent="0.25">
      <c r="B66" s="73"/>
      <c r="C66" s="4"/>
      <c r="D66" s="4"/>
      <c r="E66" s="37"/>
      <c r="F66" s="4"/>
      <c r="G66" s="4" t="s">
        <v>67</v>
      </c>
      <c r="H66" s="120">
        <f>'Budget Step 1 - Plan Expenses'!H86-'Budget Step 2 - Predict Income'!H62-'Budget Step 2 - Predict Income'!H63-'Budget Step 2 - Predict Income'!H64-'Budget Step 2 - Predict Income'!H65</f>
        <v>0</v>
      </c>
      <c r="I66" s="121"/>
    </row>
    <row r="67" spans="1:9" s="61" customFormat="1" ht="6.75" customHeight="1" x14ac:dyDescent="0.2">
      <c r="A67" s="60"/>
      <c r="B67" s="73"/>
      <c r="C67" s="9"/>
      <c r="D67" s="9"/>
      <c r="E67" s="2"/>
      <c r="F67" s="7"/>
      <c r="G67" s="2"/>
      <c r="H67" s="2"/>
      <c r="I67" s="121"/>
    </row>
    <row r="68" spans="1:9" ht="16.5" customHeight="1" x14ac:dyDescent="0.25">
      <c r="B68" s="102"/>
      <c r="C68" s="62"/>
      <c r="D68" s="63"/>
      <c r="E68" s="218" t="s">
        <v>68</v>
      </c>
      <c r="F68" s="218"/>
      <c r="G68" s="218"/>
      <c r="H68" s="120">
        <f>(IF(H11&gt;0,H66/'Budget Step 1 - Plan Expenses'!H11,0))</f>
        <v>0</v>
      </c>
      <c r="I68" s="123"/>
    </row>
    <row r="69" spans="1:9" ht="15.75" customHeight="1" thickBot="1" x14ac:dyDescent="0.3">
      <c r="B69" s="78"/>
      <c r="C69" s="96"/>
      <c r="D69" s="98"/>
      <c r="E69" s="99"/>
      <c r="F69" s="100"/>
      <c r="G69" s="100"/>
      <c r="H69" s="100"/>
      <c r="I69" s="88"/>
    </row>
    <row r="70" spans="1:9" x14ac:dyDescent="0.25">
      <c r="D70" s="64"/>
      <c r="F70" s="65"/>
    </row>
    <row r="71" spans="1:9" x14ac:dyDescent="0.25">
      <c r="B71" s="192"/>
      <c r="C71" s="186"/>
      <c r="D71" s="186"/>
      <c r="E71" s="186"/>
    </row>
    <row r="72" spans="1:9" x14ac:dyDescent="0.25">
      <c r="B72" s="191"/>
      <c r="C72" s="186"/>
      <c r="D72" s="186"/>
      <c r="E72" s="185"/>
      <c r="F72" s="175"/>
      <c r="G72" s="186"/>
      <c r="H72" s="157"/>
    </row>
    <row r="73" spans="1:9" x14ac:dyDescent="0.25">
      <c r="E73" s="185"/>
      <c r="F73" s="175"/>
      <c r="G73" s="186"/>
    </row>
  </sheetData>
  <sheetProtection selectLockedCells="1"/>
  <mergeCells count="35">
    <mergeCell ref="C2:H2"/>
    <mergeCell ref="C4:H5"/>
    <mergeCell ref="B9:I9"/>
    <mergeCell ref="C11:H11"/>
    <mergeCell ref="E1:G1"/>
    <mergeCell ref="C13:G13"/>
    <mergeCell ref="D14:F14"/>
    <mergeCell ref="C17:G17"/>
    <mergeCell ref="D38:F38"/>
    <mergeCell ref="D34:F34"/>
    <mergeCell ref="D36:F36"/>
    <mergeCell ref="C22:F22"/>
    <mergeCell ref="C24:G24"/>
    <mergeCell ref="D28:G28"/>
    <mergeCell ref="D32:F32"/>
    <mergeCell ref="D33:F33"/>
    <mergeCell ref="C15:H15"/>
    <mergeCell ref="C19:H19"/>
    <mergeCell ref="C26:H26"/>
    <mergeCell ref="C27:H27"/>
    <mergeCell ref="C20:H20"/>
    <mergeCell ref="E73:G73"/>
    <mergeCell ref="D56:G56"/>
    <mergeCell ref="D41:H41"/>
    <mergeCell ref="E72:G72"/>
    <mergeCell ref="B72:D72"/>
    <mergeCell ref="B71:E71"/>
    <mergeCell ref="D45:G45"/>
    <mergeCell ref="D46:G46"/>
    <mergeCell ref="D47:G47"/>
    <mergeCell ref="E68:G68"/>
    <mergeCell ref="D51:H51"/>
    <mergeCell ref="D53:F53"/>
    <mergeCell ref="D54:G54"/>
    <mergeCell ref="D55:G55"/>
  </mergeCells>
  <phoneticPr fontId="0" type="noConversion"/>
  <pageMargins left="0" right="0" top="0.5" bottom="0.25" header="0.5" footer="0.5"/>
  <pageSetup scale="48" orientation="landscape" horizontalDpi="300" verticalDpi="300" r:id="rId1"/>
  <headerFooter alignWithMargins="0">
    <oddHeader>&amp;LGSGLA Cool Tools - Troop Budget Worksheet - 052011&amp;R&amp;P</oddHeader>
    <oddFooter>&amp;F</oddFooter>
  </headerFooter>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Budget Step 1 - Plan Expenses</vt:lpstr>
      <vt:lpstr>Budget Step 2 - Predict Income</vt:lpstr>
      <vt:lpstr>'Budget Step 1 - Plan Expenses'!Print_Area</vt:lpstr>
      <vt:lpstr>'Budget Step 2 - Predict Income'!Print_Area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dc:creator>
  <cp:lastModifiedBy>Shannon Weaver</cp:lastModifiedBy>
  <cp:lastPrinted>2017-09-22T23:44:52Z</cp:lastPrinted>
  <dcterms:created xsi:type="dcterms:W3CDTF">2007-02-25T02:18:27Z</dcterms:created>
  <dcterms:modified xsi:type="dcterms:W3CDTF">2017-12-04T04:02:10Z</dcterms:modified>
</cp:coreProperties>
</file>